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ca-Netret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585"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E288" i="9" s="1"/>
  <c r="B288" i="9" s="1"/>
  <c r="F288" i="9"/>
  <c r="F287" i="9"/>
  <c r="F286" i="9"/>
  <c r="H285" i="9"/>
  <c r="E285" i="9" s="1"/>
  <c r="B285" i="9" s="1"/>
  <c r="G285" i="9"/>
  <c r="F285" i="9"/>
  <c r="H284" i="9"/>
  <c r="G284" i="9"/>
  <c r="F284" i="9"/>
  <c r="H283" i="9"/>
  <c r="G283" i="9"/>
  <c r="F283" i="9"/>
  <c r="F282" i="9"/>
  <c r="H281" i="9"/>
  <c r="G281" i="9"/>
  <c r="F281" i="9"/>
  <c r="H280" i="9"/>
  <c r="G280" i="9"/>
  <c r="F280" i="9"/>
  <c r="H279" i="9"/>
  <c r="G279" i="9"/>
  <c r="F279" i="9"/>
  <c r="F278" i="9"/>
  <c r="F277" i="9"/>
  <c r="F276" i="9"/>
  <c r="F275" i="9" s="1"/>
  <c r="L274" i="9"/>
  <c r="F274" i="9" s="1"/>
  <c r="H274" i="9"/>
  <c r="I273" i="9"/>
  <c r="H273" i="9"/>
  <c r="F273" i="9"/>
  <c r="E272" i="9"/>
  <c r="M271" i="9"/>
  <c r="L271" i="9"/>
  <c r="E271" i="9"/>
  <c r="M270" i="9"/>
  <c r="L270" i="9"/>
  <c r="E270" i="9"/>
  <c r="M269" i="9"/>
  <c r="F269" i="9" s="1"/>
  <c r="L269" i="9"/>
  <c r="E269" i="9"/>
  <c r="M268" i="9"/>
  <c r="L268" i="9"/>
  <c r="E268" i="9"/>
  <c r="M267" i="9"/>
  <c r="L267" i="9"/>
  <c r="E267" i="9"/>
  <c r="M266" i="9"/>
  <c r="L266" i="9"/>
  <c r="E266" i="9"/>
  <c r="M265" i="9"/>
  <c r="F265" i="9" s="1"/>
  <c r="L265" i="9"/>
  <c r="E265" i="9"/>
  <c r="M264" i="9"/>
  <c r="L264" i="9"/>
  <c r="E264" i="9"/>
  <c r="M263" i="9"/>
  <c r="L263" i="9"/>
  <c r="E263" i="9"/>
  <c r="M262" i="9"/>
  <c r="L262" i="9"/>
  <c r="E262" i="9"/>
  <c r="M261" i="9"/>
  <c r="F261" i="9" s="1"/>
  <c r="L261" i="9"/>
  <c r="E261" i="9"/>
  <c r="M260" i="9"/>
  <c r="L260" i="9"/>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F245" i="9" s="1"/>
  <c r="L245" i="9"/>
  <c r="E245" i="9"/>
  <c r="M244" i="9"/>
  <c r="L244" i="9"/>
  <c r="E244" i="9"/>
  <c r="M243" i="9"/>
  <c r="L243" i="9"/>
  <c r="E243" i="9"/>
  <c r="M242" i="9"/>
  <c r="L242" i="9"/>
  <c r="E242" i="9"/>
  <c r="M241" i="9"/>
  <c r="F241" i="9" s="1"/>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E228" i="9"/>
  <c r="M227" i="9"/>
  <c r="L227" i="9"/>
  <c r="E227" i="9"/>
  <c r="M226" i="9"/>
  <c r="L226" i="9"/>
  <c r="E226" i="9"/>
  <c r="H225" i="9"/>
  <c r="E225" i="9" s="1"/>
  <c r="G225" i="9"/>
  <c r="F225" i="9"/>
  <c r="M224" i="9"/>
  <c r="L224" i="9"/>
  <c r="E224" i="9"/>
  <c r="M223" i="9"/>
  <c r="L223" i="9"/>
  <c r="E223" i="9"/>
  <c r="M222" i="9"/>
  <c r="L222" i="9"/>
  <c r="E222" i="9"/>
  <c r="M221" i="9"/>
  <c r="F221" i="9" s="1"/>
  <c r="L221" i="9"/>
  <c r="E221" i="9"/>
  <c r="M220" i="9"/>
  <c r="L220" i="9"/>
  <c r="E220" i="9"/>
  <c r="M219" i="9"/>
  <c r="L219" i="9"/>
  <c r="E219" i="9"/>
  <c r="M218" i="9"/>
  <c r="L218" i="9"/>
  <c r="E218" i="9"/>
  <c r="M217" i="9"/>
  <c r="F217" i="9" s="1"/>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H157" i="9"/>
  <c r="G157" i="9"/>
  <c r="F157" i="9"/>
  <c r="H156" i="9"/>
  <c r="G156" i="9"/>
  <c r="F156" i="9"/>
  <c r="H155" i="9"/>
  <c r="G155" i="9"/>
  <c r="F155" i="9"/>
  <c r="H154" i="9"/>
  <c r="E154" i="9" s="1"/>
  <c r="G154" i="9"/>
  <c r="F154" i="9"/>
  <c r="H153" i="9"/>
  <c r="G153" i="9"/>
  <c r="F153" i="9"/>
  <c r="H152" i="9"/>
  <c r="G152" i="9"/>
  <c r="F152" i="9"/>
  <c r="H151" i="9"/>
  <c r="G151" i="9"/>
  <c r="F151" i="9"/>
  <c r="H150" i="9"/>
  <c r="E150" i="9" s="1"/>
  <c r="G150" i="9"/>
  <c r="F150" i="9"/>
  <c r="H149" i="9"/>
  <c r="G149" i="9"/>
  <c r="F149" i="9"/>
  <c r="H148" i="9"/>
  <c r="G148" i="9"/>
  <c r="F148" i="9"/>
  <c r="H147" i="9"/>
  <c r="G147" i="9"/>
  <c r="F147" i="9"/>
  <c r="H146" i="9"/>
  <c r="E146" i="9" s="1"/>
  <c r="G146" i="9"/>
  <c r="F146" i="9"/>
  <c r="H145" i="9"/>
  <c r="G145" i="9"/>
  <c r="F145" i="9"/>
  <c r="H144" i="9"/>
  <c r="G144" i="9"/>
  <c r="F144" i="9"/>
  <c r="H143" i="9"/>
  <c r="G143" i="9"/>
  <c r="F143" i="9"/>
  <c r="F142" i="9"/>
  <c r="H141" i="9"/>
  <c r="G141" i="9"/>
  <c r="F141" i="9"/>
  <c r="H140" i="9"/>
  <c r="G140" i="9"/>
  <c r="F140" i="9"/>
  <c r="H139" i="9"/>
  <c r="G139" i="9"/>
  <c r="F139" i="9"/>
  <c r="H138" i="9"/>
  <c r="E138" i="9" s="1"/>
  <c r="G138" i="9"/>
  <c r="F138" i="9"/>
  <c r="B138" i="9" s="1"/>
  <c r="H137" i="9"/>
  <c r="G137" i="9"/>
  <c r="F137" i="9"/>
  <c r="H136" i="9"/>
  <c r="G136" i="9"/>
  <c r="F136" i="9"/>
  <c r="H135" i="9"/>
  <c r="G135" i="9"/>
  <c r="F135" i="9"/>
  <c r="H134" i="9"/>
  <c r="E134" i="9" s="1"/>
  <c r="G134" i="9"/>
  <c r="F134" i="9"/>
  <c r="B134" i="9" s="1"/>
  <c r="H133" i="9"/>
  <c r="G133" i="9"/>
  <c r="F133" i="9"/>
  <c r="H132" i="9"/>
  <c r="G132" i="9"/>
  <c r="F132" i="9"/>
  <c r="H131" i="9"/>
  <c r="G131" i="9"/>
  <c r="F131" i="9"/>
  <c r="H130" i="9"/>
  <c r="E130" i="9" s="1"/>
  <c r="G130" i="9"/>
  <c r="F130" i="9"/>
  <c r="B130" i="9" s="1"/>
  <c r="H129" i="9"/>
  <c r="G129" i="9"/>
  <c r="F129" i="9"/>
  <c r="H128" i="9"/>
  <c r="G128" i="9"/>
  <c r="F128" i="9"/>
  <c r="H127" i="9"/>
  <c r="G127" i="9"/>
  <c r="F127" i="9"/>
  <c r="H126" i="9"/>
  <c r="E126" i="9" s="1"/>
  <c r="G126" i="9"/>
  <c r="F126" i="9"/>
  <c r="B126" i="9" s="1"/>
  <c r="H125" i="9"/>
  <c r="G125" i="9"/>
  <c r="F125" i="9"/>
  <c r="H124" i="9"/>
  <c r="G124" i="9"/>
  <c r="F124" i="9"/>
  <c r="H123" i="9"/>
  <c r="G123" i="9"/>
  <c r="F123" i="9"/>
  <c r="H122" i="9"/>
  <c r="E122" i="9" s="1"/>
  <c r="G122" i="9"/>
  <c r="F122" i="9"/>
  <c r="B122" i="9" s="1"/>
  <c r="H121" i="9"/>
  <c r="G121" i="9"/>
  <c r="F121" i="9"/>
  <c r="H120" i="9"/>
  <c r="G120" i="9"/>
  <c r="F120" i="9"/>
  <c r="H119" i="9"/>
  <c r="G119" i="9"/>
  <c r="F119" i="9"/>
  <c r="H118" i="9"/>
  <c r="E118" i="9" s="1"/>
  <c r="G118" i="9"/>
  <c r="F118" i="9"/>
  <c r="B118" i="9" s="1"/>
  <c r="H117" i="9"/>
  <c r="G117" i="9"/>
  <c r="F117" i="9"/>
  <c r="H116" i="9"/>
  <c r="G116" i="9"/>
  <c r="F116" i="9"/>
  <c r="H115" i="9"/>
  <c r="G115" i="9"/>
  <c r="F115" i="9"/>
  <c r="H114" i="9"/>
  <c r="E114" i="9" s="1"/>
  <c r="G114" i="9"/>
  <c r="F114" i="9"/>
  <c r="B114" i="9" s="1"/>
  <c r="H113" i="9"/>
  <c r="G113" i="9"/>
  <c r="F113" i="9"/>
  <c r="H112" i="9"/>
  <c r="G112" i="9"/>
  <c r="F112" i="9"/>
  <c r="H111" i="9"/>
  <c r="G111" i="9"/>
  <c r="F111" i="9"/>
  <c r="H110" i="9"/>
  <c r="E110" i="9" s="1"/>
  <c r="G110" i="9"/>
  <c r="F110" i="9"/>
  <c r="H109" i="9"/>
  <c r="G109" i="9"/>
  <c r="F109" i="9"/>
  <c r="H108" i="9"/>
  <c r="G108" i="9"/>
  <c r="F108" i="9"/>
  <c r="H107" i="9"/>
  <c r="G107" i="9"/>
  <c r="F107" i="9"/>
  <c r="H106" i="9"/>
  <c r="G106" i="9"/>
  <c r="E106" i="9" s="1"/>
  <c r="F106" i="9"/>
  <c r="H105" i="9"/>
  <c r="G105" i="9"/>
  <c r="F105" i="9"/>
  <c r="H104" i="9"/>
  <c r="G104" i="9"/>
  <c r="F104" i="9"/>
  <c r="H103" i="9"/>
  <c r="G103" i="9"/>
  <c r="F103" i="9"/>
  <c r="H102" i="9"/>
  <c r="G102" i="9"/>
  <c r="E102" i="9" s="1"/>
  <c r="F102" i="9"/>
  <c r="H101" i="9"/>
  <c r="G101" i="9"/>
  <c r="F101" i="9"/>
  <c r="H100" i="9"/>
  <c r="G100" i="9"/>
  <c r="F100" i="9"/>
  <c r="H99" i="9"/>
  <c r="G99" i="9"/>
  <c r="F99" i="9"/>
  <c r="H98" i="9"/>
  <c r="G98" i="9"/>
  <c r="E98" i="9" s="1"/>
  <c r="F98" i="9"/>
  <c r="H97" i="9"/>
  <c r="G97" i="9"/>
  <c r="F97" i="9"/>
  <c r="H96" i="9"/>
  <c r="G96" i="9"/>
  <c r="F96" i="9"/>
  <c r="H95" i="9"/>
  <c r="E95" i="9" s="1"/>
  <c r="B95" i="9" s="1"/>
  <c r="G95" i="9"/>
  <c r="F95" i="9"/>
  <c r="H94" i="9"/>
  <c r="E94" i="9" s="1"/>
  <c r="G94" i="9"/>
  <c r="F94" i="9"/>
  <c r="H93" i="9"/>
  <c r="G93" i="9"/>
  <c r="F93" i="9"/>
  <c r="H92" i="9"/>
  <c r="G92" i="9"/>
  <c r="F92" i="9"/>
  <c r="H91" i="9"/>
  <c r="G91" i="9"/>
  <c r="F91" i="9"/>
  <c r="H90" i="9"/>
  <c r="G90" i="9"/>
  <c r="E90" i="9" s="1"/>
  <c r="F90" i="9"/>
  <c r="H89" i="9"/>
  <c r="G89" i="9"/>
  <c r="F89" i="9"/>
  <c r="H88" i="9"/>
  <c r="G88" i="9"/>
  <c r="F88" i="9"/>
  <c r="H87" i="9"/>
  <c r="G87" i="9"/>
  <c r="F87" i="9"/>
  <c r="H86" i="9"/>
  <c r="G86" i="9"/>
  <c r="E86" i="9" s="1"/>
  <c r="F86" i="9"/>
  <c r="H85" i="9"/>
  <c r="G85" i="9"/>
  <c r="F85" i="9"/>
  <c r="H84" i="9"/>
  <c r="G84" i="9"/>
  <c r="F84" i="9"/>
  <c r="H83" i="9"/>
  <c r="G83" i="9"/>
  <c r="F83" i="9"/>
  <c r="H82" i="9"/>
  <c r="G82" i="9"/>
  <c r="E82" i="9" s="1"/>
  <c r="F82" i="9"/>
  <c r="H81" i="9"/>
  <c r="G81" i="9"/>
  <c r="F81" i="9"/>
  <c r="H80" i="9"/>
  <c r="G80" i="9"/>
  <c r="F80" i="9"/>
  <c r="H79" i="9"/>
  <c r="E79" i="9" s="1"/>
  <c r="B79" i="9" s="1"/>
  <c r="G79" i="9"/>
  <c r="F79" i="9"/>
  <c r="H78" i="9"/>
  <c r="E78" i="9" s="1"/>
  <c r="G78" i="9"/>
  <c r="F78" i="9"/>
  <c r="H77" i="9"/>
  <c r="G77" i="9"/>
  <c r="F77" i="9"/>
  <c r="H76" i="9"/>
  <c r="G76" i="9"/>
  <c r="F76" i="9"/>
  <c r="H75" i="9"/>
  <c r="G75" i="9"/>
  <c r="F75" i="9"/>
  <c r="H74" i="9"/>
  <c r="G74" i="9"/>
  <c r="E74" i="9" s="1"/>
  <c r="F74" i="9"/>
  <c r="H73" i="9"/>
  <c r="G73" i="9"/>
  <c r="F73" i="9"/>
  <c r="H72" i="9"/>
  <c r="G72" i="9"/>
  <c r="F72" i="9"/>
  <c r="H71" i="9"/>
  <c r="G71" i="9"/>
  <c r="F71" i="9"/>
  <c r="H70" i="9"/>
  <c r="G70" i="9"/>
  <c r="E70" i="9" s="1"/>
  <c r="F70" i="9"/>
  <c r="H69" i="9"/>
  <c r="G69" i="9"/>
  <c r="F69" i="9"/>
  <c r="H68" i="9"/>
  <c r="G68" i="9"/>
  <c r="F68" i="9"/>
  <c r="H67" i="9"/>
  <c r="G67" i="9"/>
  <c r="F67" i="9"/>
  <c r="H66" i="9"/>
  <c r="G66" i="9"/>
  <c r="E66" i="9" s="1"/>
  <c r="F66" i="9"/>
  <c r="H65" i="9"/>
  <c r="G65" i="9"/>
  <c r="F65" i="9"/>
  <c r="H64" i="9"/>
  <c r="G64" i="9"/>
  <c r="F64" i="9"/>
  <c r="H63" i="9"/>
  <c r="E63" i="9" s="1"/>
  <c r="B63" i="9" s="1"/>
  <c r="G63" i="9"/>
  <c r="F63" i="9"/>
  <c r="H62" i="9"/>
  <c r="E62" i="9" s="1"/>
  <c r="G62" i="9"/>
  <c r="F62" i="9"/>
  <c r="H61" i="9"/>
  <c r="G61" i="9"/>
  <c r="F61" i="9"/>
  <c r="H60" i="9"/>
  <c r="G60" i="9"/>
  <c r="F60" i="9"/>
  <c r="H59" i="9"/>
  <c r="G59" i="9"/>
  <c r="F59" i="9"/>
  <c r="H58" i="9"/>
  <c r="G58" i="9"/>
  <c r="E58" i="9" s="1"/>
  <c r="F58" i="9"/>
  <c r="H57" i="9"/>
  <c r="G57" i="9"/>
  <c r="F57" i="9"/>
  <c r="H56" i="9"/>
  <c r="G56" i="9"/>
  <c r="F56" i="9"/>
  <c r="H55" i="9"/>
  <c r="G55" i="9"/>
  <c r="F55" i="9"/>
  <c r="H54" i="9"/>
  <c r="G54" i="9"/>
  <c r="E54" i="9" s="1"/>
  <c r="F54" i="9"/>
  <c r="H53" i="9"/>
  <c r="G53" i="9"/>
  <c r="F53" i="9"/>
  <c r="H52" i="9"/>
  <c r="G52" i="9"/>
  <c r="F52" i="9"/>
  <c r="H51" i="9"/>
  <c r="G51" i="9"/>
  <c r="F51" i="9"/>
  <c r="H50" i="9"/>
  <c r="G50" i="9"/>
  <c r="E50" i="9" s="1"/>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H37" i="9"/>
  <c r="G37" i="9"/>
  <c r="F37" i="9"/>
  <c r="H36" i="9"/>
  <c r="G36" i="9"/>
  <c r="F36" i="9"/>
  <c r="H35" i="9"/>
  <c r="G35" i="9"/>
  <c r="F35" i="9"/>
  <c r="H34" i="9"/>
  <c r="G34" i="9"/>
  <c r="E34" i="9" s="1"/>
  <c r="F34" i="9"/>
  <c r="H33" i="9"/>
  <c r="G33" i="9"/>
  <c r="F33" i="9"/>
  <c r="H32" i="9"/>
  <c r="G32" i="9"/>
  <c r="F32" i="9"/>
  <c r="H31" i="9"/>
  <c r="G31" i="9"/>
  <c r="F31" i="9"/>
  <c r="H30" i="9"/>
  <c r="G30" i="9"/>
  <c r="E30" i="9" s="1"/>
  <c r="F30" i="9"/>
  <c r="H29" i="9"/>
  <c r="G29" i="9"/>
  <c r="F29" i="9"/>
  <c r="H28" i="9"/>
  <c r="G28" i="9"/>
  <c r="F28" i="9"/>
  <c r="H27" i="9"/>
  <c r="G27" i="9"/>
  <c r="F27" i="9"/>
  <c r="H26" i="9"/>
  <c r="G26" i="9"/>
  <c r="F26" i="9"/>
  <c r="H25" i="9"/>
  <c r="G25" i="9"/>
  <c r="F25" i="9"/>
  <c r="H24" i="9"/>
  <c r="G24" i="9"/>
  <c r="F24" i="9"/>
  <c r="H23" i="9"/>
  <c r="E23" i="9" s="1"/>
  <c r="G23" i="9"/>
  <c r="F23" i="9"/>
  <c r="H22" i="9"/>
  <c r="G22" i="9"/>
  <c r="F22" i="9"/>
  <c r="H21" i="9"/>
  <c r="G21" i="9"/>
  <c r="F21" i="9"/>
  <c r="F20" i="9"/>
  <c r="F4" i="9"/>
  <c r="O3" i="9"/>
  <c r="G274" i="9" s="1"/>
  <c r="I3" i="9"/>
  <c r="H3" i="9"/>
  <c r="G3" i="9"/>
  <c r="D101" i="8"/>
  <c r="C1576" i="1" s="1"/>
  <c r="D95" i="8"/>
  <c r="D90" i="8"/>
  <c r="D85" i="8"/>
  <c r="C1560" i="1" s="1"/>
  <c r="H1560" i="1" s="1"/>
  <c r="D80" i="8"/>
  <c r="D75" i="8"/>
  <c r="D70" i="8"/>
  <c r="D65" i="8"/>
  <c r="C1540" i="1" s="1"/>
  <c r="D60" i="8"/>
  <c r="D55" i="8"/>
  <c r="D50" i="8"/>
  <c r="D44" i="8"/>
  <c r="C1519" i="1" s="1"/>
  <c r="H1519" i="1" s="1"/>
  <c r="D36" i="8"/>
  <c r="D26" i="8"/>
  <c r="D24" i="8" s="1"/>
  <c r="C1499" i="1" s="1"/>
  <c r="D18" i="8"/>
  <c r="D8" i="8"/>
  <c r="E44" i="7"/>
  <c r="D44" i="7"/>
  <c r="H32" i="3" s="1"/>
  <c r="E39" i="7"/>
  <c r="D39" i="7"/>
  <c r="E38" i="7"/>
  <c r="E30" i="7"/>
  <c r="D30" i="7"/>
  <c r="C1461" i="1" s="1"/>
  <c r="E23" i="7"/>
  <c r="E22" i="7" s="1"/>
  <c r="D1453" i="1" s="1"/>
  <c r="D23" i="7"/>
  <c r="E14" i="7"/>
  <c r="D14" i="7"/>
  <c r="C1445" i="1" s="1"/>
  <c r="E7" i="7"/>
  <c r="E6" i="7" s="1"/>
  <c r="D7" i="7"/>
  <c r="D6" i="7"/>
  <c r="C1437" i="1"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1383"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1333" i="1" s="1"/>
  <c r="D39" i="6"/>
  <c r="F39" i="6" s="1"/>
  <c r="F38" i="6"/>
  <c r="F37" i="6"/>
  <c r="E36" i="6"/>
  <c r="D1330" i="1" s="1"/>
  <c r="D36" i="6"/>
  <c r="F34" i="6"/>
  <c r="F33" i="6"/>
  <c r="F32" i="6"/>
  <c r="F31" i="6"/>
  <c r="F30" i="6"/>
  <c r="F29" i="6"/>
  <c r="E28" i="6"/>
  <c r="D1322" i="1" s="1"/>
  <c r="G1322" i="1" s="1"/>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1227" i="1" s="1"/>
  <c r="D250" i="5"/>
  <c r="F250" i="5" s="1"/>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D180" i="5"/>
  <c r="F180"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F148" i="5"/>
  <c r="F147" i="5"/>
  <c r="E146" i="5"/>
  <c r="D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1057" i="1" s="1"/>
  <c r="D79" i="5"/>
  <c r="F79" i="5" s="1"/>
  <c r="E78" i="5"/>
  <c r="D1056" i="1" s="1"/>
  <c r="D78" i="5"/>
  <c r="C1056" i="1" s="1"/>
  <c r="F77" i="5"/>
  <c r="F76" i="5"/>
  <c r="F75" i="5"/>
  <c r="F74" i="5"/>
  <c r="F73" i="5"/>
  <c r="F72" i="5"/>
  <c r="F71" i="5"/>
  <c r="E70" i="5"/>
  <c r="E69" i="5" s="1"/>
  <c r="D1047" i="1" s="1"/>
  <c r="D70" i="5"/>
  <c r="D69" i="5" s="1"/>
  <c r="F67" i="5"/>
  <c r="F66" i="5"/>
  <c r="F65" i="5"/>
  <c r="F64" i="5"/>
  <c r="E63" i="5"/>
  <c r="D1041" i="1" s="1"/>
  <c r="D63" i="5"/>
  <c r="F63" i="5" s="1"/>
  <c r="F62" i="5"/>
  <c r="F61" i="5"/>
  <c r="F60" i="5"/>
  <c r="F59" i="5"/>
  <c r="F58" i="5"/>
  <c r="F57" i="5"/>
  <c r="E56" i="5"/>
  <c r="D56" i="5"/>
  <c r="C1034" i="1" s="1"/>
  <c r="F55" i="5"/>
  <c r="F54" i="5"/>
  <c r="F53" i="5"/>
  <c r="E52" i="5"/>
  <c r="D52" i="5"/>
  <c r="F51" i="5"/>
  <c r="F50" i="5"/>
  <c r="F49" i="5"/>
  <c r="F48" i="5"/>
  <c r="F47" i="5"/>
  <c r="F46" i="5"/>
  <c r="E45" i="5"/>
  <c r="D1023" i="1" s="1"/>
  <c r="D45" i="5"/>
  <c r="F44" i="5"/>
  <c r="F43" i="5"/>
  <c r="F42" i="5"/>
  <c r="E41" i="5"/>
  <c r="D41" i="5"/>
  <c r="C1019" i="1"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4" i="4"/>
  <c r="F583" i="4"/>
  <c r="F582" i="4"/>
  <c r="E581" i="4"/>
  <c r="D581" i="4"/>
  <c r="F581" i="4" s="1"/>
  <c r="F579" i="4"/>
  <c r="F578" i="4"/>
  <c r="E577" i="4"/>
  <c r="D577" i="4"/>
  <c r="C571" i="1" s="1"/>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19" i="1" s="1"/>
  <c r="D525" i="4"/>
  <c r="F525" i="4" s="1"/>
  <c r="F524" i="4"/>
  <c r="F523" i="4"/>
  <c r="E522" i="4"/>
  <c r="D522" i="4"/>
  <c r="F521" i="4"/>
  <c r="F520" i="4"/>
  <c r="E519" i="4"/>
  <c r="D513" i="1" s="1"/>
  <c r="D519" i="4"/>
  <c r="F518" i="4"/>
  <c r="F517" i="4"/>
  <c r="E516" i="4"/>
  <c r="D516" i="4"/>
  <c r="F516" i="4" s="1"/>
  <c r="F514" i="4"/>
  <c r="F513" i="4"/>
  <c r="F512" i="4"/>
  <c r="F511" i="4"/>
  <c r="F510" i="4"/>
  <c r="F509" i="4"/>
  <c r="F508" i="4"/>
  <c r="E507" i="4"/>
  <c r="D507" i="4"/>
  <c r="C501" i="1"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C460" i="1" s="1"/>
  <c r="F465" i="4"/>
  <c r="F464" i="4"/>
  <c r="E463" i="4"/>
  <c r="D463" i="4"/>
  <c r="C457" i="1" s="1"/>
  <c r="F462" i="4"/>
  <c r="F461" i="4"/>
  <c r="E460" i="4"/>
  <c r="D460" i="4"/>
  <c r="C454" i="1"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C424" i="1" s="1"/>
  <c r="F429" i="4"/>
  <c r="F428" i="4"/>
  <c r="E427" i="4"/>
  <c r="D427" i="4"/>
  <c r="F427" i="4" s="1"/>
  <c r="F426" i="4"/>
  <c r="F425" i="4"/>
  <c r="F424" i="4"/>
  <c r="F423" i="4"/>
  <c r="E422" i="4"/>
  <c r="D422" i="4"/>
  <c r="E418" i="4"/>
  <c r="D413" i="1" s="1"/>
  <c r="D418" i="4"/>
  <c r="F418" i="4" s="1"/>
  <c r="E417" i="4"/>
  <c r="D417" i="4"/>
  <c r="F417" i="4" s="1"/>
  <c r="E416" i="4"/>
  <c r="D411" i="1" s="1"/>
  <c r="D416" i="4"/>
  <c r="C411" i="1" s="1"/>
  <c r="F411" i="4"/>
  <c r="F410" i="4"/>
  <c r="F409" i="4"/>
  <c r="F406" i="4"/>
  <c r="F405" i="4"/>
  <c r="F404" i="4"/>
  <c r="F403" i="4"/>
  <c r="E402" i="4"/>
  <c r="D397" i="1" s="1"/>
  <c r="D402" i="4"/>
  <c r="F401" i="4"/>
  <c r="E400" i="4"/>
  <c r="D400" i="4"/>
  <c r="F400" i="4" s="1"/>
  <c r="F399" i="4"/>
  <c r="F398" i="4"/>
  <c r="E397" i="4"/>
  <c r="E396" i="4" s="1"/>
  <c r="D397" i="4"/>
  <c r="F397" i="4" s="1"/>
  <c r="D396" i="4"/>
  <c r="F396"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H1575" i="1" s="1"/>
  <c r="C1574" i="1"/>
  <c r="C1573" i="1"/>
  <c r="H1573" i="1" s="1"/>
  <c r="H1572" i="1"/>
  <c r="C1572" i="1"/>
  <c r="G1572" i="1" s="1"/>
  <c r="C1571" i="1"/>
  <c r="C1570" i="1"/>
  <c r="H1569" i="1"/>
  <c r="C1569" i="1"/>
  <c r="G1569" i="1" s="1"/>
  <c r="C1568" i="1"/>
  <c r="H1568" i="1" s="1"/>
  <c r="C1567" i="1"/>
  <c r="H1567" i="1" s="1"/>
  <c r="C1566" i="1"/>
  <c r="C1565" i="1"/>
  <c r="G1565" i="1" s="1"/>
  <c r="G1564" i="1"/>
  <c r="C1564" i="1"/>
  <c r="H1564" i="1" s="1"/>
  <c r="C1563" i="1"/>
  <c r="C1562" i="1"/>
  <c r="H1561" i="1"/>
  <c r="C1561" i="1"/>
  <c r="G1561" i="1" s="1"/>
  <c r="C1559" i="1"/>
  <c r="H1559" i="1" s="1"/>
  <c r="C1558" i="1"/>
  <c r="C1557" i="1"/>
  <c r="G1557" i="1" s="1"/>
  <c r="G1556" i="1"/>
  <c r="C1556" i="1"/>
  <c r="H1556" i="1" s="1"/>
  <c r="C1555" i="1"/>
  <c r="H1555" i="1" s="1"/>
  <c r="C1554" i="1"/>
  <c r="G1553" i="1"/>
  <c r="C1553" i="1"/>
  <c r="H1553" i="1" s="1"/>
  <c r="C1552" i="1"/>
  <c r="H1552" i="1" s="1"/>
  <c r="C1551" i="1"/>
  <c r="H1551" i="1" s="1"/>
  <c r="C1550" i="1"/>
  <c r="G1550" i="1" s="1"/>
  <c r="C1549" i="1"/>
  <c r="H1549" i="1" s="1"/>
  <c r="H1548" i="1"/>
  <c r="C1548" i="1"/>
  <c r="G1548" i="1" s="1"/>
  <c r="C1547" i="1"/>
  <c r="H1547" i="1" s="1"/>
  <c r="C1546" i="1"/>
  <c r="G1546" i="1" s="1"/>
  <c r="G1545" i="1"/>
  <c r="C1545" i="1"/>
  <c r="H1545" i="1" s="1"/>
  <c r="C1544" i="1"/>
  <c r="H1544" i="1" s="1"/>
  <c r="C1543" i="1"/>
  <c r="H1543" i="1" s="1"/>
  <c r="C1542" i="1"/>
  <c r="G1542" i="1" s="1"/>
  <c r="C1541" i="1"/>
  <c r="H1541" i="1" s="1"/>
  <c r="C1539" i="1"/>
  <c r="H1539" i="1" s="1"/>
  <c r="C1538" i="1"/>
  <c r="G1538" i="1" s="1"/>
  <c r="G1537" i="1"/>
  <c r="C1537" i="1"/>
  <c r="H1537" i="1" s="1"/>
  <c r="C1536" i="1"/>
  <c r="H1536" i="1" s="1"/>
  <c r="C1535" i="1"/>
  <c r="H1535" i="1" s="1"/>
  <c r="C1534" i="1"/>
  <c r="G1534" i="1" s="1"/>
  <c r="C1533" i="1"/>
  <c r="H1533" i="1" s="1"/>
  <c r="H1532" i="1"/>
  <c r="C1532" i="1"/>
  <c r="G1532" i="1" s="1"/>
  <c r="C1531" i="1"/>
  <c r="H1531" i="1" s="1"/>
  <c r="C1530" i="1"/>
  <c r="G1530" i="1" s="1"/>
  <c r="G1529" i="1"/>
  <c r="C1529" i="1"/>
  <c r="H1529" i="1" s="1"/>
  <c r="C1528" i="1"/>
  <c r="H1528" i="1" s="1"/>
  <c r="C1527" i="1"/>
  <c r="H1527" i="1" s="1"/>
  <c r="C1526" i="1"/>
  <c r="G1526" i="1" s="1"/>
  <c r="C1525" i="1"/>
  <c r="H1525" i="1" s="1"/>
  <c r="C1523" i="1"/>
  <c r="H1523" i="1" s="1"/>
  <c r="C1522" i="1"/>
  <c r="G1522" i="1" s="1"/>
  <c r="G1521" i="1"/>
  <c r="C1521" i="1"/>
  <c r="H1521" i="1" s="1"/>
  <c r="C1520" i="1"/>
  <c r="H1520" i="1" s="1"/>
  <c r="G1516" i="1"/>
  <c r="C1516" i="1"/>
  <c r="H1516" i="1" s="1"/>
  <c r="C1515" i="1"/>
  <c r="C1514" i="1"/>
  <c r="G1513" i="1"/>
  <c r="C1513" i="1"/>
  <c r="H1513" i="1" s="1"/>
  <c r="C1512" i="1"/>
  <c r="C1511" i="1"/>
  <c r="C1510" i="1"/>
  <c r="C1509" i="1"/>
  <c r="G1509" i="1" s="1"/>
  <c r="C1508" i="1"/>
  <c r="C1507" i="1"/>
  <c r="C1506" i="1"/>
  <c r="G1506" i="1" s="1"/>
  <c r="C1505" i="1"/>
  <c r="C1504" i="1"/>
  <c r="C1503" i="1"/>
  <c r="H1503" i="1" s="1"/>
  <c r="C1502" i="1"/>
  <c r="C1501" i="1"/>
  <c r="H1501" i="1" s="1"/>
  <c r="C1500" i="1"/>
  <c r="C1498" i="1"/>
  <c r="C1497" i="1"/>
  <c r="C1496" i="1"/>
  <c r="C1495" i="1"/>
  <c r="C1494" i="1"/>
  <c r="C1493" i="1"/>
  <c r="C1492" i="1"/>
  <c r="H1492" i="1" s="1"/>
  <c r="C1491" i="1"/>
  <c r="C1490" i="1"/>
  <c r="C1489" i="1"/>
  <c r="G1489" i="1" s="1"/>
  <c r="C1488" i="1"/>
  <c r="C1487" i="1"/>
  <c r="C1486" i="1"/>
  <c r="C1485" i="1"/>
  <c r="G1485" i="1" s="1"/>
  <c r="C1484" i="1"/>
  <c r="H1484" i="1" s="1"/>
  <c r="C1482" i="1"/>
  <c r="C1480" i="1"/>
  <c r="D1479" i="1"/>
  <c r="C1479" i="1"/>
  <c r="D1478" i="1"/>
  <c r="C1478" i="1"/>
  <c r="D1477" i="1"/>
  <c r="C1477" i="1"/>
  <c r="D1476" i="1"/>
  <c r="C1476" i="1"/>
  <c r="D1475" i="1"/>
  <c r="C1475" i="1"/>
  <c r="D1474" i="1"/>
  <c r="C1474" i="1"/>
  <c r="D1473" i="1"/>
  <c r="C1473" i="1"/>
  <c r="D1472" i="1"/>
  <c r="H1472" i="1" s="1"/>
  <c r="C1472" i="1"/>
  <c r="D1471" i="1"/>
  <c r="C1471" i="1"/>
  <c r="D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H1447" i="1" s="1"/>
  <c r="C1447" i="1"/>
  <c r="D1446" i="1"/>
  <c r="C1446" i="1"/>
  <c r="D1445" i="1"/>
  <c r="D1444" i="1"/>
  <c r="C1444" i="1"/>
  <c r="D1443" i="1"/>
  <c r="G1443" i="1" s="1"/>
  <c r="C1443" i="1"/>
  <c r="D1442" i="1"/>
  <c r="C1442" i="1"/>
  <c r="D1441" i="1"/>
  <c r="C1441" i="1"/>
  <c r="D1440" i="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D1336" i="1"/>
  <c r="C1336" i="1"/>
  <c r="D1335" i="1"/>
  <c r="C1335" i="1"/>
  <c r="D1334" i="1"/>
  <c r="C1334" i="1"/>
  <c r="C1333" i="1"/>
  <c r="D1332" i="1"/>
  <c r="C1332" i="1"/>
  <c r="D1331" i="1"/>
  <c r="C1331" i="1"/>
  <c r="C1330" i="1"/>
  <c r="D1328" i="1"/>
  <c r="C1328" i="1"/>
  <c r="D1327" i="1"/>
  <c r="C1327" i="1"/>
  <c r="H1327" i="1" s="1"/>
  <c r="D1326" i="1"/>
  <c r="C1326" i="1"/>
  <c r="D1325" i="1"/>
  <c r="C1325" i="1"/>
  <c r="H1325" i="1" s="1"/>
  <c r="D1324" i="1"/>
  <c r="C1324" i="1"/>
  <c r="D1323" i="1"/>
  <c r="C1323" i="1"/>
  <c r="H1323" i="1" s="1"/>
  <c r="C1322" i="1"/>
  <c r="D1321" i="1"/>
  <c r="C1321" i="1"/>
  <c r="H1321" i="1" s="1"/>
  <c r="D1320" i="1"/>
  <c r="C1320" i="1"/>
  <c r="D1319" i="1"/>
  <c r="C1319" i="1"/>
  <c r="H1319" i="1" s="1"/>
  <c r="D1318" i="1"/>
  <c r="C1318" i="1"/>
  <c r="D1317" i="1"/>
  <c r="C1317" i="1"/>
  <c r="H1317" i="1" s="1"/>
  <c r="D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8" i="1"/>
  <c r="G1298" i="1" s="1"/>
  <c r="C1298" i="1"/>
  <c r="D1297" i="1"/>
  <c r="C1297" i="1"/>
  <c r="D1296" i="1"/>
  <c r="G1296" i="1" s="1"/>
  <c r="C1296" i="1"/>
  <c r="D1295" i="1"/>
  <c r="C1295" i="1"/>
  <c r="D1294" i="1"/>
  <c r="G1294" i="1" s="1"/>
  <c r="C1294" i="1"/>
  <c r="D1293" i="1"/>
  <c r="C1293" i="1"/>
  <c r="D1292" i="1"/>
  <c r="G1292" i="1" s="1"/>
  <c r="C1292" i="1"/>
  <c r="D1291" i="1"/>
  <c r="C1291" i="1"/>
  <c r="D1290" i="1"/>
  <c r="G1290" i="1" s="1"/>
  <c r="C1290" i="1"/>
  <c r="D1289" i="1"/>
  <c r="C1289" i="1"/>
  <c r="D1288" i="1"/>
  <c r="G1288" i="1" s="1"/>
  <c r="C1288" i="1"/>
  <c r="D1287" i="1"/>
  <c r="C1287" i="1"/>
  <c r="D1286" i="1"/>
  <c r="G1286" i="1" s="1"/>
  <c r="C1286" i="1"/>
  <c r="D1285" i="1"/>
  <c r="C1285" i="1"/>
  <c r="D1284" i="1"/>
  <c r="G1284" i="1" s="1"/>
  <c r="C1284" i="1"/>
  <c r="D1283" i="1"/>
  <c r="C1283" i="1"/>
  <c r="D1282" i="1"/>
  <c r="G1282" i="1" s="1"/>
  <c r="C1282" i="1"/>
  <c r="D1281" i="1"/>
  <c r="C1281" i="1"/>
  <c r="D1280" i="1"/>
  <c r="G1280" i="1" s="1"/>
  <c r="C1280" i="1"/>
  <c r="D1279" i="1"/>
  <c r="C1279" i="1"/>
  <c r="D1278" i="1"/>
  <c r="C1278" i="1"/>
  <c r="D1277" i="1"/>
  <c r="C1277" i="1"/>
  <c r="D1276" i="1"/>
  <c r="C1276" i="1"/>
  <c r="D1275" i="1"/>
  <c r="C1275" i="1"/>
  <c r="D1274" i="1"/>
  <c r="G1274" i="1" s="1"/>
  <c r="C1274" i="1"/>
  <c r="D1273" i="1"/>
  <c r="C1273" i="1"/>
  <c r="D1272" i="1"/>
  <c r="G1272" i="1" s="1"/>
  <c r="C1272" i="1"/>
  <c r="D1271" i="1"/>
  <c r="C1271" i="1"/>
  <c r="D1270" i="1"/>
  <c r="G1270" i="1" s="1"/>
  <c r="C1270" i="1"/>
  <c r="D1269" i="1"/>
  <c r="C1269" i="1"/>
  <c r="D1268" i="1"/>
  <c r="G1268" i="1" s="1"/>
  <c r="C1268" i="1"/>
  <c r="D1267" i="1"/>
  <c r="C1267" i="1"/>
  <c r="D1266" i="1"/>
  <c r="G1266" i="1" s="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H1247" i="1" s="1"/>
  <c r="D1246" i="1"/>
  <c r="C1246" i="1"/>
  <c r="D1245" i="1"/>
  <c r="C1245" i="1"/>
  <c r="D1244" i="1"/>
  <c r="G1244" i="1" s="1"/>
  <c r="C1244" i="1"/>
  <c r="D1243" i="1"/>
  <c r="C1243" i="1"/>
  <c r="H1243" i="1" s="1"/>
  <c r="D1242" i="1"/>
  <c r="G1242" i="1" s="1"/>
  <c r="C1242" i="1"/>
  <c r="D1241" i="1"/>
  <c r="C1241" i="1"/>
  <c r="D1240" i="1"/>
  <c r="C1240" i="1"/>
  <c r="D1239" i="1"/>
  <c r="C1239" i="1"/>
  <c r="G1239" i="1" s="1"/>
  <c r="D1238" i="1"/>
  <c r="C1238" i="1"/>
  <c r="D1237" i="1"/>
  <c r="C1237" i="1"/>
  <c r="D1236" i="1"/>
  <c r="C1236" i="1"/>
  <c r="D1235" i="1"/>
  <c r="D1234" i="1"/>
  <c r="C1234" i="1"/>
  <c r="D1233" i="1"/>
  <c r="C1233" i="1"/>
  <c r="G1233" i="1" s="1"/>
  <c r="D1232" i="1"/>
  <c r="C1232" i="1"/>
  <c r="D1231" i="1"/>
  <c r="C1231" i="1"/>
  <c r="D1230" i="1"/>
  <c r="C1230" i="1"/>
  <c r="D1229" i="1"/>
  <c r="C1229" i="1"/>
  <c r="D1228" i="1"/>
  <c r="C1228" i="1"/>
  <c r="C1227" i="1"/>
  <c r="D1226" i="1"/>
  <c r="C1226" i="1"/>
  <c r="G1226" i="1" s="1"/>
  <c r="D1225" i="1"/>
  <c r="C1225" i="1"/>
  <c r="D1224" i="1"/>
  <c r="C1224" i="1"/>
  <c r="C1223" i="1"/>
  <c r="D1221" i="1"/>
  <c r="C1221" i="1"/>
  <c r="D1220" i="1"/>
  <c r="C1220" i="1"/>
  <c r="D1219" i="1"/>
  <c r="C1219" i="1"/>
  <c r="D1218" i="1"/>
  <c r="C1218" i="1"/>
  <c r="D1217" i="1"/>
  <c r="C1217" i="1"/>
  <c r="C1216" i="1"/>
  <c r="D1213" i="1"/>
  <c r="C1213" i="1"/>
  <c r="D1212" i="1"/>
  <c r="C1212" i="1"/>
  <c r="D1211" i="1"/>
  <c r="C1211" i="1"/>
  <c r="D1210" i="1"/>
  <c r="C1210" i="1"/>
  <c r="G1210" i="1" s="1"/>
  <c r="D1209" i="1"/>
  <c r="C1209" i="1"/>
  <c r="D1208" i="1"/>
  <c r="C1208" i="1"/>
  <c r="D1207" i="1"/>
  <c r="C1207" i="1"/>
  <c r="D1206" i="1"/>
  <c r="C1206" i="1"/>
  <c r="G1206" i="1" s="1"/>
  <c r="D1205" i="1"/>
  <c r="C1205" i="1"/>
  <c r="D1204" i="1"/>
  <c r="C1204" i="1"/>
  <c r="D1203" i="1"/>
  <c r="C1203" i="1"/>
  <c r="D1202" i="1"/>
  <c r="C1202" i="1"/>
  <c r="G1202" i="1" s="1"/>
  <c r="C1201" i="1"/>
  <c r="D1200" i="1"/>
  <c r="C1200" i="1"/>
  <c r="D1199" i="1"/>
  <c r="C1199" i="1"/>
  <c r="D1198" i="1"/>
  <c r="C1198" i="1"/>
  <c r="G1198" i="1" s="1"/>
  <c r="D1197" i="1"/>
  <c r="C1197" i="1"/>
  <c r="D1196" i="1"/>
  <c r="C1196" i="1"/>
  <c r="D1195" i="1"/>
  <c r="C1195" i="1"/>
  <c r="D1194" i="1"/>
  <c r="C1194" i="1"/>
  <c r="G1194" i="1" s="1"/>
  <c r="D1193" i="1"/>
  <c r="C1193" i="1"/>
  <c r="D1192" i="1"/>
  <c r="C1192" i="1"/>
  <c r="D1191" i="1"/>
  <c r="C1191" i="1"/>
  <c r="D1190" i="1"/>
  <c r="C1190" i="1"/>
  <c r="G1190" i="1" s="1"/>
  <c r="D1189" i="1"/>
  <c r="C1189" i="1"/>
  <c r="D1188" i="1"/>
  <c r="C1188" i="1"/>
  <c r="D1187" i="1"/>
  <c r="C1187" i="1"/>
  <c r="D1186" i="1"/>
  <c r="C1186" i="1"/>
  <c r="G1186" i="1" s="1"/>
  <c r="D1185" i="1"/>
  <c r="C1185" i="1"/>
  <c r="D1184" i="1"/>
  <c r="C1184" i="1"/>
  <c r="C1183" i="1"/>
  <c r="D1182" i="1"/>
  <c r="C1182" i="1"/>
  <c r="G1182" i="1" s="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D1166" i="1"/>
  <c r="C1166" i="1"/>
  <c r="D1165" i="1"/>
  <c r="C1165" i="1"/>
  <c r="D1164" i="1"/>
  <c r="C1164" i="1"/>
  <c r="D1163" i="1"/>
  <c r="C1163" i="1"/>
  <c r="D1162" i="1"/>
  <c r="H1162" i="1" s="1"/>
  <c r="C1162" i="1"/>
  <c r="D1161" i="1"/>
  <c r="C1161" i="1"/>
  <c r="D1160" i="1"/>
  <c r="C1160" i="1"/>
  <c r="D1159" i="1"/>
  <c r="C1159" i="1"/>
  <c r="G1159" i="1" s="1"/>
  <c r="D1158" i="1"/>
  <c r="C1158" i="1"/>
  <c r="D1157" i="1"/>
  <c r="D1156" i="1"/>
  <c r="C1156" i="1"/>
  <c r="D1155" i="1"/>
  <c r="C1155" i="1"/>
  <c r="D1154" i="1"/>
  <c r="D1151" i="1"/>
  <c r="C1151" i="1"/>
  <c r="D1150" i="1"/>
  <c r="C1150" i="1"/>
  <c r="H1150" i="1" s="1"/>
  <c r="D1149" i="1"/>
  <c r="C1149" i="1"/>
  <c r="D1148" i="1"/>
  <c r="D1147" i="1"/>
  <c r="C1147" i="1"/>
  <c r="D1146" i="1"/>
  <c r="C1146" i="1"/>
  <c r="D1145" i="1"/>
  <c r="C1145" i="1"/>
  <c r="D1144" i="1"/>
  <c r="C1144" i="1"/>
  <c r="D1143" i="1"/>
  <c r="C1143" i="1"/>
  <c r="G1143" i="1" s="1"/>
  <c r="D1142" i="1"/>
  <c r="C1142" i="1"/>
  <c r="D1141" i="1"/>
  <c r="C1141" i="1"/>
  <c r="D1140" i="1"/>
  <c r="C1140" i="1"/>
  <c r="D1139" i="1"/>
  <c r="C1139" i="1"/>
  <c r="G1139" i="1" s="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G1127" i="1" s="1"/>
  <c r="D1126" i="1"/>
  <c r="C1126" i="1"/>
  <c r="D1125" i="1"/>
  <c r="C1125" i="1"/>
  <c r="D1124" i="1"/>
  <c r="D1123" i="1"/>
  <c r="C1123" i="1"/>
  <c r="D1122" i="1"/>
  <c r="H1122" i="1" s="1"/>
  <c r="C1122" i="1"/>
  <c r="D1121" i="1"/>
  <c r="C1121" i="1"/>
  <c r="D1120" i="1"/>
  <c r="C1120" i="1"/>
  <c r="D1119" i="1"/>
  <c r="C1119" i="1"/>
  <c r="G1119" i="1" s="1"/>
  <c r="D1118" i="1"/>
  <c r="C1118" i="1"/>
  <c r="D1117" i="1"/>
  <c r="C1117" i="1"/>
  <c r="D1116" i="1"/>
  <c r="C1116" i="1"/>
  <c r="D1115" i="1"/>
  <c r="C1115" i="1"/>
  <c r="G1115" i="1" s="1"/>
  <c r="D1114" i="1"/>
  <c r="C1114" i="1"/>
  <c r="D1113" i="1"/>
  <c r="C1113" i="1"/>
  <c r="D1112" i="1"/>
  <c r="C1112" i="1"/>
  <c r="D1111" i="1"/>
  <c r="C1111" i="1"/>
  <c r="D1110" i="1"/>
  <c r="C1110" i="1"/>
  <c r="D1109" i="1"/>
  <c r="C1109" i="1"/>
  <c r="D1108" i="1"/>
  <c r="C1108" i="1"/>
  <c r="D1107" i="1"/>
  <c r="C1107" i="1"/>
  <c r="D1106" i="1"/>
  <c r="H1106" i="1" s="1"/>
  <c r="C1106" i="1"/>
  <c r="D1105" i="1"/>
  <c r="C1105" i="1"/>
  <c r="D1104" i="1"/>
  <c r="C1104" i="1"/>
  <c r="D1103" i="1"/>
  <c r="C1103" i="1"/>
  <c r="G1103" i="1" s="1"/>
  <c r="D1102" i="1"/>
  <c r="C1102" i="1"/>
  <c r="D1101" i="1"/>
  <c r="C1101" i="1"/>
  <c r="D1100" i="1"/>
  <c r="C1100" i="1"/>
  <c r="D1099" i="1"/>
  <c r="C1099" i="1"/>
  <c r="G1099" i="1" s="1"/>
  <c r="D1098" i="1"/>
  <c r="C1098" i="1"/>
  <c r="C1097" i="1"/>
  <c r="C1096" i="1"/>
  <c r="D1095" i="1"/>
  <c r="C1095" i="1"/>
  <c r="D1094" i="1"/>
  <c r="C1094" i="1"/>
  <c r="D1093" i="1"/>
  <c r="C1093" i="1"/>
  <c r="D1092" i="1"/>
  <c r="C1092" i="1"/>
  <c r="D1091" i="1"/>
  <c r="C1091" i="1"/>
  <c r="D1090" i="1"/>
  <c r="H1090" i="1" s="1"/>
  <c r="C1090" i="1"/>
  <c r="D1089" i="1"/>
  <c r="C1089" i="1"/>
  <c r="D1088" i="1"/>
  <c r="C1088" i="1"/>
  <c r="D1087" i="1"/>
  <c r="C1087" i="1"/>
  <c r="G1087" i="1" s="1"/>
  <c r="D1086" i="1"/>
  <c r="C1086" i="1"/>
  <c r="D1085" i="1"/>
  <c r="C1085" i="1"/>
  <c r="D1084" i="1"/>
  <c r="C1084" i="1"/>
  <c r="D1083" i="1"/>
  <c r="C1083" i="1"/>
  <c r="G1083" i="1" s="1"/>
  <c r="D1082" i="1"/>
  <c r="C1082" i="1"/>
  <c r="D1081" i="1"/>
  <c r="C1081" i="1"/>
  <c r="D1080" i="1"/>
  <c r="C1080" i="1"/>
  <c r="D1079" i="1"/>
  <c r="C1079" i="1"/>
  <c r="D1078" i="1"/>
  <c r="C1078" i="1"/>
  <c r="D1077" i="1"/>
  <c r="C1077" i="1"/>
  <c r="D1076" i="1"/>
  <c r="C1076" i="1"/>
  <c r="D1075" i="1"/>
  <c r="C1075" i="1"/>
  <c r="D1074" i="1"/>
  <c r="H1074" i="1" s="1"/>
  <c r="C1074" i="1"/>
  <c r="D1073" i="1"/>
  <c r="C1073" i="1"/>
  <c r="D1072" i="1"/>
  <c r="C1072" i="1"/>
  <c r="D1071" i="1"/>
  <c r="C1071" i="1"/>
  <c r="G1071" i="1" s="1"/>
  <c r="D1070" i="1"/>
  <c r="C1070" i="1"/>
  <c r="D1069" i="1"/>
  <c r="C1069" i="1"/>
  <c r="D1068" i="1"/>
  <c r="C1068" i="1"/>
  <c r="D1067" i="1"/>
  <c r="C1067" i="1"/>
  <c r="G1067" i="1" s="1"/>
  <c r="D1066" i="1"/>
  <c r="C1066" i="1"/>
  <c r="D1064" i="1"/>
  <c r="C1064" i="1"/>
  <c r="D1063" i="1"/>
  <c r="C1063" i="1"/>
  <c r="D1062" i="1"/>
  <c r="C1062" i="1"/>
  <c r="H1062" i="1" s="1"/>
  <c r="D1061" i="1"/>
  <c r="C1061" i="1"/>
  <c r="D1060" i="1"/>
  <c r="C1060" i="1"/>
  <c r="D1059" i="1"/>
  <c r="C1059" i="1"/>
  <c r="D1058" i="1"/>
  <c r="C1058" i="1"/>
  <c r="C1057" i="1"/>
  <c r="D1055" i="1"/>
  <c r="C1055" i="1"/>
  <c r="G1055" i="1" s="1"/>
  <c r="D1054" i="1"/>
  <c r="C1054" i="1"/>
  <c r="D1053" i="1"/>
  <c r="C1053" i="1"/>
  <c r="D1052" i="1"/>
  <c r="C1052" i="1"/>
  <c r="D1051" i="1"/>
  <c r="C1051" i="1"/>
  <c r="G1051" i="1" s="1"/>
  <c r="D1050" i="1"/>
  <c r="C1050" i="1"/>
  <c r="D1049" i="1"/>
  <c r="C1049" i="1"/>
  <c r="D1048" i="1"/>
  <c r="C1048" i="1"/>
  <c r="C1047" i="1"/>
  <c r="G1047" i="1" s="1"/>
  <c r="D1045" i="1"/>
  <c r="C1045" i="1"/>
  <c r="D1044" i="1"/>
  <c r="C1044" i="1"/>
  <c r="D1043" i="1"/>
  <c r="C1043" i="1"/>
  <c r="D1042" i="1"/>
  <c r="C1042" i="1"/>
  <c r="H1042" i="1" s="1"/>
  <c r="C1041" i="1"/>
  <c r="D1040" i="1"/>
  <c r="C1040" i="1"/>
  <c r="D1039" i="1"/>
  <c r="C1039" i="1"/>
  <c r="D1038" i="1"/>
  <c r="C1038" i="1"/>
  <c r="D1037" i="1"/>
  <c r="C1037" i="1"/>
  <c r="D1036" i="1"/>
  <c r="C1036" i="1"/>
  <c r="D1035" i="1"/>
  <c r="C1035" i="1"/>
  <c r="D1033" i="1"/>
  <c r="C1033" i="1"/>
  <c r="D1032" i="1"/>
  <c r="C1032" i="1"/>
  <c r="D1031" i="1"/>
  <c r="C1031" i="1"/>
  <c r="D1030" i="1"/>
  <c r="D1029" i="1"/>
  <c r="C1029" i="1"/>
  <c r="D1028" i="1"/>
  <c r="C1028" i="1"/>
  <c r="D1027" i="1"/>
  <c r="C1027" i="1"/>
  <c r="D1026" i="1"/>
  <c r="C1026" i="1"/>
  <c r="D1025" i="1"/>
  <c r="C1025" i="1"/>
  <c r="D1024" i="1"/>
  <c r="C1024" i="1"/>
  <c r="C1023" i="1"/>
  <c r="D1022" i="1"/>
  <c r="C1022" i="1"/>
  <c r="D1021" i="1"/>
  <c r="C1021" i="1"/>
  <c r="D1020" i="1"/>
  <c r="C1020" i="1"/>
  <c r="D1019" i="1"/>
  <c r="D1018" i="1"/>
  <c r="C1018" i="1"/>
  <c r="H1018" i="1" s="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C579" i="1"/>
  <c r="D578" i="1"/>
  <c r="C578" i="1"/>
  <c r="D577" i="1"/>
  <c r="C577" i="1"/>
  <c r="D576" i="1"/>
  <c r="C576" i="1"/>
  <c r="D575" i="1"/>
  <c r="C575" i="1"/>
  <c r="D573" i="1"/>
  <c r="C573" i="1"/>
  <c r="D572" i="1"/>
  <c r="C572" i="1"/>
  <c r="D571" i="1"/>
  <c r="D570" i="1"/>
  <c r="C570" i="1"/>
  <c r="D569" i="1"/>
  <c r="C569" i="1"/>
  <c r="D568" i="1"/>
  <c r="C568" i="1"/>
  <c r="D567" i="1"/>
  <c r="C567" i="1"/>
  <c r="D566" i="1"/>
  <c r="C566" i="1"/>
  <c r="D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C519" i="1"/>
  <c r="G519" i="1" s="1"/>
  <c r="D518" i="1"/>
  <c r="C518" i="1"/>
  <c r="D517" i="1"/>
  <c r="C517" i="1"/>
  <c r="D516" i="1"/>
  <c r="C516" i="1"/>
  <c r="D515" i="1"/>
  <c r="C515" i="1"/>
  <c r="D514" i="1"/>
  <c r="C514" i="1"/>
  <c r="C513" i="1"/>
  <c r="H513" i="1" s="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C484" i="1"/>
  <c r="H484" i="1" s="1"/>
  <c r="D483" i="1"/>
  <c r="C483" i="1"/>
  <c r="D482" i="1"/>
  <c r="C482" i="1"/>
  <c r="D481" i="1"/>
  <c r="C481" i="1"/>
  <c r="D480" i="1"/>
  <c r="C480" i="1"/>
  <c r="D479" i="1"/>
  <c r="C479" i="1"/>
  <c r="D477" i="1"/>
  <c r="C477" i="1"/>
  <c r="H477" i="1" s="1"/>
  <c r="D476" i="1"/>
  <c r="C476" i="1"/>
  <c r="D475" i="1"/>
  <c r="C475" i="1"/>
  <c r="G475" i="1" s="1"/>
  <c r="D474" i="1"/>
  <c r="C474" i="1"/>
  <c r="D473" i="1"/>
  <c r="C473" i="1"/>
  <c r="H473" i="1" s="1"/>
  <c r="D472" i="1"/>
  <c r="C472" i="1"/>
  <c r="D471" i="1"/>
  <c r="C471" i="1"/>
  <c r="G471" i="1" s="1"/>
  <c r="D470" i="1"/>
  <c r="C470" i="1"/>
  <c r="D469" i="1"/>
  <c r="C469" i="1"/>
  <c r="H469" i="1" s="1"/>
  <c r="D468" i="1"/>
  <c r="C468" i="1"/>
  <c r="D467" i="1"/>
  <c r="C467" i="1"/>
  <c r="G467" i="1" s="1"/>
  <c r="D465" i="1"/>
  <c r="C465" i="1"/>
  <c r="D464" i="1"/>
  <c r="C464" i="1"/>
  <c r="H464" i="1" s="1"/>
  <c r="D463" i="1"/>
  <c r="D462" i="1"/>
  <c r="C462" i="1"/>
  <c r="D461" i="1"/>
  <c r="C461" i="1"/>
  <c r="D459" i="1"/>
  <c r="C459" i="1"/>
  <c r="D458" i="1"/>
  <c r="C458" i="1"/>
  <c r="D457" i="1"/>
  <c r="D456" i="1"/>
  <c r="C456" i="1"/>
  <c r="D455" i="1"/>
  <c r="C455" i="1"/>
  <c r="G455" i="1" s="1"/>
  <c r="D454" i="1"/>
  <c r="D452" i="1"/>
  <c r="C452" i="1"/>
  <c r="D451" i="1"/>
  <c r="C451" i="1"/>
  <c r="D450" i="1"/>
  <c r="C450" i="1"/>
  <c r="C449" i="1"/>
  <c r="H449" i="1" s="1"/>
  <c r="D448" i="1"/>
  <c r="C448" i="1"/>
  <c r="D447" i="1"/>
  <c r="C447" i="1"/>
  <c r="G447" i="1" s="1"/>
  <c r="D446" i="1"/>
  <c r="C446" i="1"/>
  <c r="D445" i="1"/>
  <c r="C445" i="1"/>
  <c r="H445" i="1" s="1"/>
  <c r="D444" i="1"/>
  <c r="C444" i="1"/>
  <c r="D443" i="1"/>
  <c r="C443" i="1"/>
  <c r="G443" i="1" s="1"/>
  <c r="D442" i="1"/>
  <c r="C442" i="1"/>
  <c r="D441" i="1"/>
  <c r="C441" i="1"/>
  <c r="H441" i="1" s="1"/>
  <c r="D440" i="1"/>
  <c r="C440" i="1"/>
  <c r="D439" i="1"/>
  <c r="C439" i="1"/>
  <c r="G439" i="1" s="1"/>
  <c r="D438" i="1"/>
  <c r="C438" i="1"/>
  <c r="D437" i="1"/>
  <c r="C437" i="1"/>
  <c r="H437" i="1" s="1"/>
  <c r="D436" i="1"/>
  <c r="D435" i="1"/>
  <c r="C435" i="1"/>
  <c r="G435" i="1" s="1"/>
  <c r="D434" i="1"/>
  <c r="C434" i="1"/>
  <c r="D433" i="1"/>
  <c r="C433" i="1"/>
  <c r="H433" i="1" s="1"/>
  <c r="D432" i="1"/>
  <c r="C432" i="1"/>
  <c r="D431" i="1"/>
  <c r="C431" i="1"/>
  <c r="G431" i="1" s="1"/>
  <c r="D430" i="1"/>
  <c r="C430" i="1"/>
  <c r="D428" i="1"/>
  <c r="C428" i="1"/>
  <c r="D427" i="1"/>
  <c r="C427" i="1"/>
  <c r="D426" i="1"/>
  <c r="C426" i="1"/>
  <c r="D425" i="1"/>
  <c r="C425" i="1"/>
  <c r="D424" i="1"/>
  <c r="D423" i="1"/>
  <c r="C423" i="1"/>
  <c r="D422" i="1"/>
  <c r="C422" i="1"/>
  <c r="G422" i="1" s="1"/>
  <c r="D421" i="1"/>
  <c r="C421" i="1"/>
  <c r="D420" i="1"/>
  <c r="C420" i="1"/>
  <c r="D419" i="1"/>
  <c r="C419" i="1"/>
  <c r="D418" i="1"/>
  <c r="C418" i="1"/>
  <c r="D417" i="1"/>
  <c r="C417" i="1"/>
  <c r="D416" i="1"/>
  <c r="C416" i="1"/>
  <c r="C413" i="1"/>
  <c r="G413" i="1" s="1"/>
  <c r="D412" i="1"/>
  <c r="D406" i="1"/>
  <c r="C406" i="1"/>
  <c r="D405" i="1"/>
  <c r="C405" i="1"/>
  <c r="D404" i="1"/>
  <c r="C404" i="1"/>
  <c r="D401" i="1"/>
  <c r="C401" i="1"/>
  <c r="D400" i="1"/>
  <c r="C400" i="1"/>
  <c r="D399" i="1"/>
  <c r="C399" i="1"/>
  <c r="D398" i="1"/>
  <c r="C398" i="1"/>
  <c r="C397" i="1"/>
  <c r="D396" i="1"/>
  <c r="C396" i="1"/>
  <c r="G396" i="1" s="1"/>
  <c r="D395" i="1"/>
  <c r="C395" i="1"/>
  <c r="D394" i="1"/>
  <c r="C394" i="1"/>
  <c r="G394" i="1" s="1"/>
  <c r="D393" i="1"/>
  <c r="C393" i="1"/>
  <c r="D392" i="1"/>
  <c r="C392" i="1"/>
  <c r="G392" i="1" s="1"/>
  <c r="D391" i="1"/>
  <c r="C391" i="1"/>
  <c r="D390" i="1"/>
  <c r="C390" i="1"/>
  <c r="G390" i="1" s="1"/>
  <c r="D389" i="1"/>
  <c r="C389" i="1"/>
  <c r="D388" i="1"/>
  <c r="C388" i="1"/>
  <c r="G388" i="1" s="1"/>
  <c r="D387" i="1"/>
  <c r="C387" i="1"/>
  <c r="C386" i="1"/>
  <c r="D385" i="1"/>
  <c r="C385" i="1"/>
  <c r="D384" i="1"/>
  <c r="C384" i="1"/>
  <c r="G384" i="1" s="1"/>
  <c r="C383" i="1"/>
  <c r="D382" i="1"/>
  <c r="C382" i="1"/>
  <c r="G382" i="1" s="1"/>
  <c r="D381" i="1"/>
  <c r="C381" i="1"/>
  <c r="D380" i="1"/>
  <c r="C380" i="1"/>
  <c r="G380" i="1" s="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D347" i="1"/>
  <c r="C347" i="1"/>
  <c r="D346" i="1"/>
  <c r="D344" i="1"/>
  <c r="C344" i="1"/>
  <c r="D343" i="1"/>
  <c r="C343" i="1"/>
  <c r="G343" i="1" s="1"/>
  <c r="D342" i="1"/>
  <c r="C342" i="1"/>
  <c r="D341" i="1"/>
  <c r="C341" i="1"/>
  <c r="G341" i="1" s="1"/>
  <c r="D340" i="1"/>
  <c r="C340" i="1"/>
  <c r="D339" i="1"/>
  <c r="C339" i="1"/>
  <c r="G339" i="1" s="1"/>
  <c r="D338" i="1"/>
  <c r="C338" i="1"/>
  <c r="D337" i="1"/>
  <c r="C337" i="1"/>
  <c r="G337" i="1" s="1"/>
  <c r="D336" i="1"/>
  <c r="C336" i="1"/>
  <c r="D335" i="1"/>
  <c r="C335" i="1"/>
  <c r="G335" i="1" s="1"/>
  <c r="D334" i="1"/>
  <c r="C334" i="1"/>
  <c r="D333" i="1"/>
  <c r="C333" i="1"/>
  <c r="G333" i="1" s="1"/>
  <c r="D332" i="1"/>
  <c r="C332" i="1"/>
  <c r="D331" i="1"/>
  <c r="C331" i="1"/>
  <c r="G331" i="1" s="1"/>
  <c r="D330" i="1"/>
  <c r="C330" i="1"/>
  <c r="D329" i="1"/>
  <c r="C329" i="1"/>
  <c r="G329" i="1" s="1"/>
  <c r="D328" i="1"/>
  <c r="C328" i="1"/>
  <c r="D327" i="1"/>
  <c r="C327" i="1"/>
  <c r="G327" i="1" s="1"/>
  <c r="D326" i="1"/>
  <c r="C326" i="1"/>
  <c r="D325" i="1"/>
  <c r="C325" i="1"/>
  <c r="G325" i="1" s="1"/>
  <c r="D324" i="1"/>
  <c r="C324" i="1"/>
  <c r="D323" i="1"/>
  <c r="C323" i="1"/>
  <c r="G323" i="1" s="1"/>
  <c r="D322" i="1"/>
  <c r="C322" i="1"/>
  <c r="D321" i="1"/>
  <c r="C321" i="1"/>
  <c r="G321" i="1" s="1"/>
  <c r="D320" i="1"/>
  <c r="C320" i="1"/>
  <c r="D319" i="1"/>
  <c r="C319" i="1"/>
  <c r="G319" i="1" s="1"/>
  <c r="D318" i="1"/>
  <c r="C318" i="1"/>
  <c r="D317" i="1"/>
  <c r="C317" i="1"/>
  <c r="G317" i="1" s="1"/>
  <c r="D316" i="1"/>
  <c r="C316" i="1"/>
  <c r="D315" i="1"/>
  <c r="C315" i="1"/>
  <c r="G315" i="1" s="1"/>
  <c r="D314" i="1"/>
  <c r="C314" i="1"/>
  <c r="D313" i="1"/>
  <c r="C313" i="1"/>
  <c r="G313" i="1" s="1"/>
  <c r="D312" i="1"/>
  <c r="C312" i="1"/>
  <c r="D311" i="1"/>
  <c r="C311" i="1"/>
  <c r="G311" i="1" s="1"/>
  <c r="D310" i="1"/>
  <c r="C310" i="1"/>
  <c r="D309" i="1"/>
  <c r="C309" i="1"/>
  <c r="G309" i="1" s="1"/>
  <c r="D308" i="1"/>
  <c r="C308" i="1"/>
  <c r="D307" i="1"/>
  <c r="C307" i="1"/>
  <c r="G307" i="1" s="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G291" i="1" s="1"/>
  <c r="D290" i="1"/>
  <c r="C290" i="1"/>
  <c r="D289" i="1"/>
  <c r="C289" i="1"/>
  <c r="D288" i="1"/>
  <c r="C288" i="1"/>
  <c r="D284" i="1"/>
  <c r="C284" i="1"/>
  <c r="G284" i="1" s="1"/>
  <c r="D283" i="1"/>
  <c r="C283" i="1"/>
  <c r="D282" i="1"/>
  <c r="C282" i="1"/>
  <c r="G282" i="1" s="1"/>
  <c r="D281" i="1"/>
  <c r="C281" i="1"/>
  <c r="D280" i="1"/>
  <c r="C280" i="1"/>
  <c r="G280" i="1" s="1"/>
  <c r="D279" i="1"/>
  <c r="C279" i="1"/>
  <c r="D278" i="1"/>
  <c r="C278" i="1"/>
  <c r="G278" i="1" s="1"/>
  <c r="D277" i="1"/>
  <c r="C277" i="1"/>
  <c r="D276" i="1"/>
  <c r="C276" i="1"/>
  <c r="G276" i="1" s="1"/>
  <c r="D275" i="1"/>
  <c r="C275" i="1"/>
  <c r="D274" i="1"/>
  <c r="C274" i="1"/>
  <c r="G274" i="1" s="1"/>
  <c r="D273" i="1"/>
  <c r="C273" i="1"/>
  <c r="D272" i="1"/>
  <c r="C272" i="1"/>
  <c r="G272" i="1" s="1"/>
  <c r="D271" i="1"/>
  <c r="C271" i="1"/>
  <c r="D270" i="1"/>
  <c r="C270" i="1"/>
  <c r="G270" i="1" s="1"/>
  <c r="D269" i="1"/>
  <c r="C269" i="1"/>
  <c r="D268" i="1"/>
  <c r="C268" i="1"/>
  <c r="G268" i="1" s="1"/>
  <c r="D267" i="1"/>
  <c r="C267" i="1"/>
  <c r="D266" i="1"/>
  <c r="C266" i="1"/>
  <c r="G266" i="1" s="1"/>
  <c r="D265" i="1"/>
  <c r="C265" i="1"/>
  <c r="D264" i="1"/>
  <c r="C264" i="1"/>
  <c r="G264" i="1" s="1"/>
  <c r="D263" i="1"/>
  <c r="C263" i="1"/>
  <c r="D262" i="1"/>
  <c r="C262" i="1"/>
  <c r="G262" i="1" s="1"/>
  <c r="D261" i="1"/>
  <c r="C261" i="1"/>
  <c r="D260" i="1"/>
  <c r="C260" i="1"/>
  <c r="G260" i="1" s="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G219" i="1" s="1"/>
  <c r="D218" i="1"/>
  <c r="C218" i="1"/>
  <c r="D217" i="1"/>
  <c r="C217" i="1"/>
  <c r="G217" i="1" s="1"/>
  <c r="D216" i="1"/>
  <c r="C216" i="1"/>
  <c r="D215" i="1"/>
  <c r="C215" i="1"/>
  <c r="G215" i="1" s="1"/>
  <c r="D214" i="1"/>
  <c r="C214" i="1"/>
  <c r="D213" i="1"/>
  <c r="C213" i="1"/>
  <c r="G213" i="1" s="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1497" i="1" l="1"/>
  <c r="G1497" i="1"/>
  <c r="D351" i="1"/>
  <c r="C436" i="1"/>
  <c r="C463" i="1"/>
  <c r="G483" i="1"/>
  <c r="H504" i="1"/>
  <c r="H508" i="1"/>
  <c r="G511" i="1"/>
  <c r="H524" i="1"/>
  <c r="H528" i="1"/>
  <c r="H532" i="1"/>
  <c r="H536" i="1"/>
  <c r="H540" i="1"/>
  <c r="H544" i="1"/>
  <c r="H548" i="1"/>
  <c r="H552" i="1"/>
  <c r="H556" i="1"/>
  <c r="H560" i="1"/>
  <c r="G567" i="1"/>
  <c r="H1437" i="1"/>
  <c r="E118" i="5"/>
  <c r="D1096" i="1" s="1"/>
  <c r="G1096" i="1" s="1"/>
  <c r="D1097" i="1"/>
  <c r="D190" i="5"/>
  <c r="C1168" i="1"/>
  <c r="F198" i="5"/>
  <c r="C1175" i="1"/>
  <c r="F258" i="5"/>
  <c r="C1235" i="1"/>
  <c r="F22" i="6"/>
  <c r="C1316" i="1"/>
  <c r="F43" i="6"/>
  <c r="C1337" i="1"/>
  <c r="F99" i="6"/>
  <c r="C1393" i="1"/>
  <c r="C1470" i="1"/>
  <c r="D38" i="7"/>
  <c r="D6" i="8"/>
  <c r="C1481" i="1" s="1"/>
  <c r="H1481" i="1" s="1"/>
  <c r="C1483" i="1"/>
  <c r="G1540" i="1"/>
  <c r="H1540" i="1"/>
  <c r="G386" i="1"/>
  <c r="G5" i="1"/>
  <c r="G7" i="1"/>
  <c r="G9" i="1"/>
  <c r="G11" i="1"/>
  <c r="G13" i="1"/>
  <c r="G15" i="1"/>
  <c r="G17" i="1"/>
  <c r="G19" i="1"/>
  <c r="G21" i="1"/>
  <c r="G23" i="1"/>
  <c r="G25" i="1"/>
  <c r="G27" i="1"/>
  <c r="G29" i="1"/>
  <c r="G31" i="1"/>
  <c r="G33" i="1"/>
  <c r="G35" i="1"/>
  <c r="G37" i="1"/>
  <c r="G39" i="1"/>
  <c r="G41" i="1"/>
  <c r="G43" i="1"/>
  <c r="G45" i="1"/>
  <c r="G48" i="1"/>
  <c r="G50" i="1"/>
  <c r="G52" i="1"/>
  <c r="G54" i="1"/>
  <c r="G56" i="1"/>
  <c r="G58" i="1"/>
  <c r="G60" i="1"/>
  <c r="G62" i="1"/>
  <c r="G64" i="1"/>
  <c r="G66" i="1"/>
  <c r="G68" i="1"/>
  <c r="G70" i="1"/>
  <c r="G72" i="1"/>
  <c r="G74" i="1"/>
  <c r="G76" i="1"/>
  <c r="G161" i="1"/>
  <c r="G163" i="1"/>
  <c r="G166" i="1"/>
  <c r="G170" i="1"/>
  <c r="G172" i="1"/>
  <c r="G185" i="1"/>
  <c r="G187" i="1"/>
  <c r="G189" i="1"/>
  <c r="G426" i="1"/>
  <c r="G451" i="1"/>
  <c r="G459" i="1"/>
  <c r="H488" i="1"/>
  <c r="H492" i="1"/>
  <c r="H496" i="1"/>
  <c r="H500" i="1"/>
  <c r="G514" i="1"/>
  <c r="G518" i="1"/>
  <c r="G563" i="1"/>
  <c r="H1035" i="1"/>
  <c r="G1505" i="1"/>
  <c r="H1505" i="1"/>
  <c r="E31" i="9"/>
  <c r="B31" i="9" s="1"/>
  <c r="E55" i="9"/>
  <c r="B55" i="9" s="1"/>
  <c r="E71" i="9"/>
  <c r="B71" i="9" s="1"/>
  <c r="E87" i="9"/>
  <c r="B87" i="9" s="1"/>
  <c r="E103" i="9"/>
  <c r="B103" i="9" s="1"/>
  <c r="I27" i="3"/>
  <c r="D1408" i="1"/>
  <c r="F130" i="6"/>
  <c r="C1424" i="1"/>
  <c r="D129" i="6"/>
  <c r="C412" i="1"/>
  <c r="G412" i="1" s="1"/>
  <c r="C429" i="1"/>
  <c r="H429" i="1" s="1"/>
  <c r="D484" i="4"/>
  <c r="F652" i="4"/>
  <c r="B287" i="9"/>
  <c r="D22" i="7"/>
  <c r="D49" i="8"/>
  <c r="C1524" i="1" s="1"/>
  <c r="B23" i="9"/>
  <c r="H1038" i="1"/>
  <c r="H1130" i="1"/>
  <c r="H1146" i="1"/>
  <c r="G1300" i="1"/>
  <c r="G1302" i="1"/>
  <c r="G1304" i="1"/>
  <c r="G1306" i="1"/>
  <c r="G1308" i="1"/>
  <c r="G1310" i="1"/>
  <c r="G1312" i="1"/>
  <c r="G1314" i="1"/>
  <c r="G1316" i="1"/>
  <c r="G1318" i="1"/>
  <c r="G1320" i="1"/>
  <c r="G1324" i="1"/>
  <c r="G1326" i="1"/>
  <c r="G1328" i="1"/>
  <c r="G1484" i="1"/>
  <c r="F125" i="4"/>
  <c r="F164" i="4"/>
  <c r="E299" i="4"/>
  <c r="D294" i="1" s="1"/>
  <c r="E311" i="4"/>
  <c r="D306" i="1" s="1"/>
  <c r="E580" i="4"/>
  <c r="D574" i="1" s="1"/>
  <c r="D35" i="6"/>
  <c r="E21" i="9"/>
  <c r="B21" i="9" s="1"/>
  <c r="E35" i="9"/>
  <c r="B35" i="9" s="1"/>
  <c r="E36" i="9"/>
  <c r="E49" i="9"/>
  <c r="B49" i="9" s="1"/>
  <c r="E59" i="9"/>
  <c r="B59" i="9" s="1"/>
  <c r="E60" i="9"/>
  <c r="E75" i="9"/>
  <c r="B75" i="9" s="1"/>
  <c r="E76" i="9"/>
  <c r="E91" i="9"/>
  <c r="B91" i="9" s="1"/>
  <c r="E92" i="9"/>
  <c r="E107" i="9"/>
  <c r="B107" i="9" s="1"/>
  <c r="E108" i="9"/>
  <c r="E143" i="9"/>
  <c r="E147" i="9"/>
  <c r="E151" i="9"/>
  <c r="E155" i="9"/>
  <c r="E159" i="9"/>
  <c r="F215" i="9"/>
  <c r="B215" i="9" s="1"/>
  <c r="F223" i="9"/>
  <c r="B223" i="9" s="1"/>
  <c r="F224" i="9"/>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281" i="9"/>
  <c r="H1251" i="1"/>
  <c r="H1255" i="1"/>
  <c r="H1259" i="1"/>
  <c r="H1263" i="1"/>
  <c r="H1265" i="1"/>
  <c r="H1267" i="1"/>
  <c r="H1269" i="1"/>
  <c r="H1271" i="1"/>
  <c r="H1273" i="1"/>
  <c r="H1277" i="1"/>
  <c r="H1279" i="1"/>
  <c r="H1281" i="1"/>
  <c r="H1283" i="1"/>
  <c r="H1285" i="1"/>
  <c r="H1287" i="1"/>
  <c r="H1289" i="1"/>
  <c r="H1291" i="1"/>
  <c r="H1293" i="1"/>
  <c r="H1295" i="1"/>
  <c r="H1297" i="1"/>
  <c r="G1438" i="1"/>
  <c r="J1440" i="1"/>
  <c r="G1442" i="1"/>
  <c r="J1444" i="1"/>
  <c r="J1450" i="1"/>
  <c r="G1452" i="1"/>
  <c r="H1457" i="1"/>
  <c r="J1465" i="1"/>
  <c r="H1471" i="1"/>
  <c r="H1475" i="1"/>
  <c r="D5" i="6"/>
  <c r="D89" i="6"/>
  <c r="E27" i="9"/>
  <c r="B27" i="9" s="1"/>
  <c r="E28" i="9"/>
  <c r="E33" i="9"/>
  <c r="B33" i="9" s="1"/>
  <c r="E51" i="9"/>
  <c r="B51" i="9" s="1"/>
  <c r="E52" i="9"/>
  <c r="E57" i="9"/>
  <c r="B57" i="9" s="1"/>
  <c r="E67" i="9"/>
  <c r="B67" i="9" s="1"/>
  <c r="E83" i="9"/>
  <c r="B83" i="9" s="1"/>
  <c r="E84" i="9"/>
  <c r="E99" i="9"/>
  <c r="B99" i="9" s="1"/>
  <c r="E100" i="9"/>
  <c r="E65" i="9"/>
  <c r="B65" i="9" s="1"/>
  <c r="E73" i="9"/>
  <c r="B73" i="9" s="1"/>
  <c r="E81" i="9"/>
  <c r="B81" i="9" s="1"/>
  <c r="E89" i="9"/>
  <c r="B89" i="9" s="1"/>
  <c r="E97" i="9"/>
  <c r="B97" i="9" s="1"/>
  <c r="E105" i="9"/>
  <c r="B105" i="9" s="1"/>
  <c r="F228" i="9"/>
  <c r="B228" i="9" s="1"/>
  <c r="F232" i="9"/>
  <c r="B232" i="9" s="1"/>
  <c r="F236" i="9"/>
  <c r="B236" i="9" s="1"/>
  <c r="F240" i="9"/>
  <c r="F244" i="9"/>
  <c r="F248" i="9"/>
  <c r="B248" i="9" s="1"/>
  <c r="F252" i="9"/>
  <c r="B252" i="9" s="1"/>
  <c r="F256" i="9"/>
  <c r="F260" i="9"/>
  <c r="F264" i="9"/>
  <c r="F268" i="9"/>
  <c r="B268" i="9" s="1"/>
  <c r="B146" i="9"/>
  <c r="B150" i="9"/>
  <c r="B154" i="9"/>
  <c r="B158" i="9"/>
  <c r="B240" i="9"/>
  <c r="B244" i="9"/>
  <c r="B256" i="9"/>
  <c r="B260" i="9"/>
  <c r="B264" i="9"/>
  <c r="G214" i="1"/>
  <c r="G216" i="1"/>
  <c r="G263" i="1"/>
  <c r="G267" i="1"/>
  <c r="G273" i="1"/>
  <c r="G277" i="1"/>
  <c r="G283" i="1"/>
  <c r="G292" i="1"/>
  <c r="G310" i="1"/>
  <c r="G314" i="1"/>
  <c r="G318" i="1"/>
  <c r="G322" i="1"/>
  <c r="G328" i="1"/>
  <c r="G332" i="1"/>
  <c r="G338" i="1"/>
  <c r="G342" i="1"/>
  <c r="G383" i="1"/>
  <c r="G387" i="1"/>
  <c r="G391" i="1"/>
  <c r="G393" i="1"/>
  <c r="G419" i="1"/>
  <c r="G423" i="1"/>
  <c r="G442" i="1"/>
  <c r="G446" i="1"/>
  <c r="G463" i="1"/>
  <c r="G474" i="1"/>
  <c r="G487" i="1"/>
  <c r="G495" i="1"/>
  <c r="G515" i="1"/>
  <c r="H564" i="1"/>
  <c r="G1063" i="1"/>
  <c r="H1078" i="1"/>
  <c r="H1094" i="1"/>
  <c r="H1166" i="1"/>
  <c r="G1220" i="1"/>
  <c r="G1230" i="1"/>
  <c r="H1242" i="1"/>
  <c r="H1246" i="1"/>
  <c r="H1248" i="1"/>
  <c r="H1250" i="1"/>
  <c r="H1252" i="1"/>
  <c r="H1256" i="1"/>
  <c r="H1258" i="1"/>
  <c r="H1260" i="1"/>
  <c r="H1262" i="1"/>
  <c r="H1268" i="1"/>
  <c r="H1272" i="1"/>
  <c r="H1276" i="1"/>
  <c r="H1282" i="1"/>
  <c r="H1286" i="1"/>
  <c r="H1290" i="1"/>
  <c r="H1294" i="1"/>
  <c r="H1298" i="1"/>
  <c r="J1441" i="1"/>
  <c r="J1445" i="1"/>
  <c r="H1454" i="1"/>
  <c r="J1460" i="1"/>
  <c r="H1466" i="1"/>
  <c r="H1474" i="1"/>
  <c r="G1478" i="1"/>
  <c r="G4"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7" i="1"/>
  <c r="G69" i="1"/>
  <c r="G71" i="1"/>
  <c r="G73" i="1"/>
  <c r="G75" i="1"/>
  <c r="G77" i="1"/>
  <c r="G162" i="1"/>
  <c r="G164" i="1"/>
  <c r="G167" i="1"/>
  <c r="G169" i="1"/>
  <c r="G171" i="1"/>
  <c r="G186" i="1"/>
  <c r="G190" i="1"/>
  <c r="H425" i="1"/>
  <c r="G427" i="1"/>
  <c r="G450" i="1"/>
  <c r="H480" i="1"/>
  <c r="G507" i="1"/>
  <c r="G510" i="1"/>
  <c r="H521" i="1"/>
  <c r="G527" i="1"/>
  <c r="G535" i="1"/>
  <c r="G543" i="1"/>
  <c r="G551" i="1"/>
  <c r="G559" i="1"/>
  <c r="H568" i="1"/>
  <c r="H1002" i="1"/>
  <c r="G1023" i="1"/>
  <c r="G1027" i="1"/>
  <c r="H1134" i="1"/>
  <c r="H1142" i="1"/>
  <c r="H1155" i="1"/>
  <c r="H1178" i="1"/>
  <c r="G1225" i="1"/>
  <c r="G1245" i="1"/>
  <c r="G1247" i="1"/>
  <c r="G1249" i="1"/>
  <c r="G1251" i="1"/>
  <c r="G1253" i="1"/>
  <c r="G1255" i="1"/>
  <c r="G1257" i="1"/>
  <c r="G1259" i="1"/>
  <c r="G1261" i="1"/>
  <c r="G1263" i="1"/>
  <c r="G1275" i="1"/>
  <c r="G1277" i="1"/>
  <c r="H1302" i="1"/>
  <c r="H1306" i="1"/>
  <c r="H1310" i="1"/>
  <c r="H1314" i="1"/>
  <c r="H1318" i="1"/>
  <c r="H1322" i="1"/>
  <c r="H1326" i="1"/>
  <c r="H1438" i="1"/>
  <c r="G1448" i="1"/>
  <c r="H1506" i="1"/>
  <c r="H1509" i="1"/>
  <c r="G1523" i="1"/>
  <c r="G1525" i="1"/>
  <c r="G1531" i="1"/>
  <c r="G1533" i="1"/>
  <c r="G1539" i="1"/>
  <c r="G1541" i="1"/>
  <c r="G1547" i="1"/>
  <c r="G1549" i="1"/>
  <c r="G1555" i="1"/>
  <c r="H1557" i="1"/>
  <c r="G1560" i="1"/>
  <c r="H1565" i="1"/>
  <c r="G1568" i="1"/>
  <c r="G1573" i="1"/>
  <c r="H1577" i="1"/>
  <c r="G1580" i="1"/>
  <c r="E32" i="9"/>
  <c r="E48" i="9"/>
  <c r="E53" i="9"/>
  <c r="B53" i="9" s="1"/>
  <c r="E56" i="9"/>
  <c r="B56" i="9" s="1"/>
  <c r="E61" i="9"/>
  <c r="B61" i="9" s="1"/>
  <c r="E64" i="9"/>
  <c r="E69" i="9"/>
  <c r="B69" i="9" s="1"/>
  <c r="E72" i="9"/>
  <c r="B72" i="9" s="1"/>
  <c r="E77" i="9"/>
  <c r="B77" i="9" s="1"/>
  <c r="E80" i="9"/>
  <c r="E85" i="9"/>
  <c r="B85" i="9" s="1"/>
  <c r="E88" i="9"/>
  <c r="B88" i="9" s="1"/>
  <c r="E93" i="9"/>
  <c r="B93" i="9" s="1"/>
  <c r="E96" i="9"/>
  <c r="E101" i="9"/>
  <c r="B101" i="9" s="1"/>
  <c r="E104" i="9"/>
  <c r="B104" i="9" s="1"/>
  <c r="E109" i="9"/>
  <c r="B109" i="9" s="1"/>
  <c r="E111" i="9"/>
  <c r="E115" i="9"/>
  <c r="E119" i="9"/>
  <c r="B119" i="9" s="1"/>
  <c r="E123" i="9"/>
  <c r="E127" i="9"/>
  <c r="E131" i="9"/>
  <c r="E135" i="9"/>
  <c r="B135" i="9" s="1"/>
  <c r="E139" i="9"/>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70" i="9"/>
  <c r="B270" i="9" s="1"/>
  <c r="E280" i="9"/>
  <c r="B280" i="9" s="1"/>
  <c r="E290" i="9"/>
  <c r="G212" i="1"/>
  <c r="G218" i="1"/>
  <c r="G261" i="1"/>
  <c r="G265" i="1"/>
  <c r="G269" i="1"/>
  <c r="G271" i="1"/>
  <c r="G275" i="1"/>
  <c r="G279" i="1"/>
  <c r="G281" i="1"/>
  <c r="G288" i="1"/>
  <c r="G290" i="1"/>
  <c r="G308" i="1"/>
  <c r="G312" i="1"/>
  <c r="G316" i="1"/>
  <c r="G320" i="1"/>
  <c r="G324" i="1"/>
  <c r="G326" i="1"/>
  <c r="G330" i="1"/>
  <c r="G334" i="1"/>
  <c r="G336" i="1"/>
  <c r="G340" i="1"/>
  <c r="G344" i="1"/>
  <c r="G381" i="1"/>
  <c r="G385" i="1"/>
  <c r="G389" i="1"/>
  <c r="G395" i="1"/>
  <c r="H417" i="1"/>
  <c r="H421" i="1"/>
  <c r="G430" i="1"/>
  <c r="G434" i="1"/>
  <c r="H456" i="1"/>
  <c r="H517" i="1"/>
  <c r="G1011" i="1"/>
  <c r="H1054" i="1"/>
  <c r="G1059" i="1"/>
  <c r="H1070" i="1"/>
  <c r="H1102" i="1"/>
  <c r="H1110" i="1"/>
  <c r="G1151" i="1"/>
  <c r="G1171" i="1"/>
  <c r="G1175" i="1"/>
  <c r="G1218" i="1"/>
  <c r="G1234" i="1"/>
  <c r="H1254" i="1"/>
  <c r="H1485" i="1"/>
  <c r="G1492" i="1"/>
  <c r="G1503" i="1"/>
  <c r="C1157" i="1"/>
  <c r="G1232" i="1"/>
  <c r="E273" i="9"/>
  <c r="B273" i="9" s="1"/>
  <c r="G1229" i="1"/>
  <c r="D1216" i="1"/>
  <c r="H1216" i="1" s="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9" i="1"/>
  <c r="G110" i="1"/>
  <c r="G111" i="1"/>
  <c r="G112" i="1"/>
  <c r="G113" i="1"/>
  <c r="G114" i="1"/>
  <c r="G115" i="1"/>
  <c r="G116" i="1"/>
  <c r="G117" i="1"/>
  <c r="G118" i="1"/>
  <c r="G119" i="1"/>
  <c r="G121" i="1"/>
  <c r="G122" i="1"/>
  <c r="G123" i="1"/>
  <c r="G124" i="1"/>
  <c r="G126" i="1"/>
  <c r="G127" i="1"/>
  <c r="G128" i="1"/>
  <c r="G133" i="1"/>
  <c r="G134" i="1"/>
  <c r="G135" i="1"/>
  <c r="G136" i="1"/>
  <c r="G137" i="1"/>
  <c r="G138" i="1"/>
  <c r="G139" i="1"/>
  <c r="G140" i="1"/>
  <c r="G141" i="1"/>
  <c r="G142" i="1"/>
  <c r="G143" i="1"/>
  <c r="G144" i="1"/>
  <c r="G145" i="1"/>
  <c r="G146" i="1"/>
  <c r="G150" i="1"/>
  <c r="G151" i="1"/>
  <c r="G152" i="1"/>
  <c r="G153" i="1"/>
  <c r="G154" i="1"/>
  <c r="G155" i="1"/>
  <c r="G156" i="1"/>
  <c r="G157" i="1"/>
  <c r="G158" i="1"/>
  <c r="G177" i="1"/>
  <c r="G179" i="1"/>
  <c r="G181" i="1"/>
  <c r="G183" i="1"/>
  <c r="G193" i="1"/>
  <c r="G194" i="1"/>
  <c r="G195" i="1"/>
  <c r="G196" i="1"/>
  <c r="G197" i="1"/>
  <c r="G198" i="1"/>
  <c r="G199" i="1"/>
  <c r="G200" i="1"/>
  <c r="G201" i="1"/>
  <c r="G202" i="1"/>
  <c r="G203" i="1"/>
  <c r="G204" i="1"/>
  <c r="G205" i="1"/>
  <c r="G207" i="1"/>
  <c r="G208" i="1"/>
  <c r="G20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6" i="1"/>
  <c r="G258" i="1"/>
  <c r="G295" i="1"/>
  <c r="G296" i="1"/>
  <c r="G297" i="1"/>
  <c r="G298" i="1"/>
  <c r="G299" i="1"/>
  <c r="G300" i="1"/>
  <c r="G301" i="1"/>
  <c r="G302" i="1"/>
  <c r="G303" i="1"/>
  <c r="G304" i="1"/>
  <c r="G305"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479" i="1"/>
  <c r="G480" i="1"/>
  <c r="G484" i="1"/>
  <c r="G491" i="1"/>
  <c r="G492" i="1"/>
  <c r="G499" i="1"/>
  <c r="G500" i="1"/>
  <c r="G503" i="1"/>
  <c r="G504" i="1"/>
  <c r="G524" i="1"/>
  <c r="G531" i="1"/>
  <c r="G532" i="1"/>
  <c r="G539" i="1"/>
  <c r="G540" i="1"/>
  <c r="G547" i="1"/>
  <c r="G548" i="1"/>
  <c r="G555" i="1"/>
  <c r="G556" i="1"/>
  <c r="H1023" i="1"/>
  <c r="H1055" i="1"/>
  <c r="H1063" i="1"/>
  <c r="H1071" i="1"/>
  <c r="H1083" i="1"/>
  <c r="H1103" i="1"/>
  <c r="H1115" i="1"/>
  <c r="H1143" i="1"/>
  <c r="H1171" i="1"/>
  <c r="H1190" i="1"/>
  <c r="H1206" i="1"/>
  <c r="H1234" i="1"/>
  <c r="H1445" i="1"/>
  <c r="G1454" i="1"/>
  <c r="G1482" i="1"/>
  <c r="H1482" i="1"/>
  <c r="G1490" i="1"/>
  <c r="H1490" i="1"/>
  <c r="G1493" i="1"/>
  <c r="H1493" i="1"/>
  <c r="G1508" i="1"/>
  <c r="H1508" i="1"/>
  <c r="H1571" i="1"/>
  <c r="G1571" i="1"/>
  <c r="F481" i="4"/>
  <c r="D472" i="4"/>
  <c r="F571" i="4"/>
  <c r="D567" i="4"/>
  <c r="C565" i="1"/>
  <c r="H565" i="1" s="1"/>
  <c r="G456" i="1"/>
  <c r="G464" i="1"/>
  <c r="G488" i="1"/>
  <c r="G496" i="1"/>
  <c r="G508" i="1"/>
  <c r="G528" i="1"/>
  <c r="G536" i="1"/>
  <c r="G544" i="1"/>
  <c r="G552" i="1"/>
  <c r="G560" i="1"/>
  <c r="G564" i="1"/>
  <c r="G568" i="1"/>
  <c r="H1010" i="1"/>
  <c r="H1011" i="1"/>
  <c r="H1026" i="1"/>
  <c r="H1027" i="1"/>
  <c r="H1051" i="1"/>
  <c r="H1059" i="1"/>
  <c r="H1067" i="1"/>
  <c r="H1086" i="1"/>
  <c r="H1087" i="1"/>
  <c r="H1099" i="1"/>
  <c r="H1118" i="1"/>
  <c r="H1119" i="1"/>
  <c r="H1182" i="1"/>
  <c r="H1198" i="1"/>
  <c r="H1218" i="1"/>
  <c r="H1441" i="1"/>
  <c r="J1451" i="1"/>
  <c r="H1451" i="1"/>
  <c r="G1451" i="1"/>
  <c r="G1471" i="1"/>
  <c r="I1471" i="1" s="1"/>
  <c r="H424" i="1"/>
  <c r="G424" i="1"/>
  <c r="F430" i="4"/>
  <c r="H1126" i="1"/>
  <c r="H1127" i="1"/>
  <c r="H1139" i="1"/>
  <c r="H1158" i="1"/>
  <c r="H1159" i="1"/>
  <c r="H1174" i="1"/>
  <c r="H1175" i="1"/>
  <c r="H1186" i="1"/>
  <c r="H1194" i="1"/>
  <c r="H1202" i="1"/>
  <c r="H1210" i="1"/>
  <c r="H1226" i="1"/>
  <c r="H1230" i="1"/>
  <c r="H1239" i="1"/>
  <c r="H1245" i="1"/>
  <c r="H1249" i="1"/>
  <c r="H1253" i="1"/>
  <c r="H1257" i="1"/>
  <c r="H1261" i="1"/>
  <c r="H1266" i="1"/>
  <c r="H1270" i="1"/>
  <c r="H1275" i="1"/>
  <c r="H1280" i="1"/>
  <c r="H1284" i="1"/>
  <c r="H1288" i="1"/>
  <c r="H1292" i="1"/>
  <c r="H1296" i="1"/>
  <c r="H1300" i="1"/>
  <c r="H1304" i="1"/>
  <c r="H1308" i="1"/>
  <c r="H1312" i="1"/>
  <c r="H1316" i="1"/>
  <c r="H1320" i="1"/>
  <c r="H1324" i="1"/>
  <c r="H1328" i="1"/>
  <c r="H1442" i="1"/>
  <c r="I1442" i="1" s="1"/>
  <c r="J1455" i="1"/>
  <c r="H1455" i="1"/>
  <c r="G1455" i="1"/>
  <c r="J1459" i="1"/>
  <c r="H1459" i="1"/>
  <c r="G1459" i="1"/>
  <c r="I1459" i="1" s="1"/>
  <c r="G1475" i="1"/>
  <c r="G1500" i="1"/>
  <c r="H1500" i="1"/>
  <c r="G454" i="1"/>
  <c r="H457" i="1"/>
  <c r="F463" i="4"/>
  <c r="E459" i="4"/>
  <c r="D453" i="1" s="1"/>
  <c r="D460" i="1"/>
  <c r="G460" i="1" s="1"/>
  <c r="H501" i="1"/>
  <c r="F507" i="4"/>
  <c r="G173" i="9"/>
  <c r="E173" i="9" s="1"/>
  <c r="B173" i="9" s="1"/>
  <c r="C620" i="1"/>
  <c r="G620" i="1" s="1"/>
  <c r="F626" i="4"/>
  <c r="G1019" i="1"/>
  <c r="H1019" i="1"/>
  <c r="F41" i="5"/>
  <c r="F52" i="5"/>
  <c r="C1030" i="1"/>
  <c r="H1030" i="1" s="1"/>
  <c r="F56" i="5"/>
  <c r="D1034" i="1"/>
  <c r="H1034" i="1" s="1"/>
  <c r="G286" i="9"/>
  <c r="D87" i="5"/>
  <c r="F88" i="5"/>
  <c r="G291" i="9"/>
  <c r="C1167" i="1"/>
  <c r="H30" i="3"/>
  <c r="D5" i="7"/>
  <c r="C1453" i="1"/>
  <c r="H1453" i="1" s="1"/>
  <c r="G571" i="1"/>
  <c r="F577" i="4"/>
  <c r="G377" i="1"/>
  <c r="G399" i="1"/>
  <c r="G400" i="1"/>
  <c r="G401" i="1"/>
  <c r="G404" i="1"/>
  <c r="G405" i="1"/>
  <c r="G406" i="1"/>
  <c r="H416" i="1"/>
  <c r="G416" i="1"/>
  <c r="H420" i="1"/>
  <c r="G420" i="1"/>
  <c r="H428" i="1"/>
  <c r="G428" i="1"/>
  <c r="H432" i="1"/>
  <c r="G432" i="1"/>
  <c r="H436" i="1"/>
  <c r="G436" i="1"/>
  <c r="H440" i="1"/>
  <c r="G440" i="1"/>
  <c r="H444" i="1"/>
  <c r="G444" i="1"/>
  <c r="H448" i="1"/>
  <c r="G448" i="1"/>
  <c r="H452" i="1"/>
  <c r="G452" i="1"/>
  <c r="G458" i="1"/>
  <c r="H461" i="1"/>
  <c r="G462" i="1"/>
  <c r="H465" i="1"/>
  <c r="H468" i="1"/>
  <c r="G468" i="1"/>
  <c r="H472" i="1"/>
  <c r="G472" i="1"/>
  <c r="H476" i="1"/>
  <c r="G476" i="1"/>
  <c r="H481" i="1"/>
  <c r="G482" i="1"/>
  <c r="H485" i="1"/>
  <c r="G486" i="1"/>
  <c r="H489" i="1"/>
  <c r="H493" i="1"/>
  <c r="G494" i="1"/>
  <c r="H497" i="1"/>
  <c r="G498" i="1"/>
  <c r="G502" i="1"/>
  <c r="H505" i="1"/>
  <c r="G506" i="1"/>
  <c r="H512" i="1"/>
  <c r="G512" i="1"/>
  <c r="H516" i="1"/>
  <c r="G516" i="1"/>
  <c r="H520" i="1"/>
  <c r="G520" i="1"/>
  <c r="H525" i="1"/>
  <c r="G526" i="1"/>
  <c r="H529" i="1"/>
  <c r="G530" i="1"/>
  <c r="H533" i="1"/>
  <c r="G534" i="1"/>
  <c r="H537" i="1"/>
  <c r="G538" i="1"/>
  <c r="H541" i="1"/>
  <c r="G542" i="1"/>
  <c r="H545" i="1"/>
  <c r="G546" i="1"/>
  <c r="H549" i="1"/>
  <c r="G550" i="1"/>
  <c r="H553" i="1"/>
  <c r="G554" i="1"/>
  <c r="H557" i="1"/>
  <c r="G558" i="1"/>
  <c r="G562" i="1"/>
  <c r="G566" i="1"/>
  <c r="H569" i="1"/>
  <c r="G570" i="1"/>
  <c r="G1003" i="1"/>
  <c r="H1003" i="1"/>
  <c r="G1015" i="1"/>
  <c r="H1015" i="1"/>
  <c r="H1022" i="1"/>
  <c r="G1031" i="1"/>
  <c r="H1031" i="1"/>
  <c r="G1039" i="1"/>
  <c r="H1039" i="1"/>
  <c r="G1043" i="1"/>
  <c r="H1043" i="1"/>
  <c r="H1047" i="1"/>
  <c r="H1058" i="1"/>
  <c r="H1066" i="1"/>
  <c r="G1075" i="1"/>
  <c r="H1075" i="1"/>
  <c r="G1079" i="1"/>
  <c r="H1079" i="1"/>
  <c r="H1082" i="1"/>
  <c r="G1091" i="1"/>
  <c r="H1091" i="1"/>
  <c r="G1095" i="1"/>
  <c r="H1095" i="1"/>
  <c r="H1098" i="1"/>
  <c r="G1107" i="1"/>
  <c r="H1107" i="1"/>
  <c r="G1111" i="1"/>
  <c r="H1111" i="1"/>
  <c r="H1114" i="1"/>
  <c r="G1123" i="1"/>
  <c r="H1123" i="1"/>
  <c r="G1131" i="1"/>
  <c r="H1131" i="1"/>
  <c r="G1135" i="1"/>
  <c r="H1135" i="1"/>
  <c r="H1138" i="1"/>
  <c r="G1147" i="1"/>
  <c r="H1147" i="1"/>
  <c r="G1163" i="1"/>
  <c r="H1163" i="1"/>
  <c r="H1170" i="1"/>
  <c r="G1179" i="1"/>
  <c r="H1179" i="1"/>
  <c r="G1187" i="1"/>
  <c r="H1187" i="1"/>
  <c r="G1191" i="1"/>
  <c r="H1191" i="1"/>
  <c r="G1195" i="1"/>
  <c r="H1195" i="1"/>
  <c r="G1199" i="1"/>
  <c r="H1199" i="1"/>
  <c r="G1203" i="1"/>
  <c r="H1203" i="1"/>
  <c r="G1207" i="1"/>
  <c r="H1207" i="1"/>
  <c r="G1211" i="1"/>
  <c r="H1211" i="1"/>
  <c r="G1219" i="1"/>
  <c r="H1219" i="1"/>
  <c r="G1231" i="1"/>
  <c r="H1231" i="1"/>
  <c r="G1238" i="1"/>
  <c r="H1238" i="1"/>
  <c r="G1240" i="1"/>
  <c r="G1241" i="1"/>
  <c r="G1243" i="1"/>
  <c r="H1244" i="1"/>
  <c r="G1246" i="1"/>
  <c r="G1248" i="1"/>
  <c r="G1250" i="1"/>
  <c r="G1252" i="1"/>
  <c r="G1254" i="1"/>
  <c r="G1256" i="1"/>
  <c r="G1258" i="1"/>
  <c r="G1260" i="1"/>
  <c r="G1262" i="1"/>
  <c r="G1265" i="1"/>
  <c r="G1267" i="1"/>
  <c r="G1269" i="1"/>
  <c r="G1271" i="1"/>
  <c r="G1273" i="1"/>
  <c r="G1276" i="1"/>
  <c r="G1278"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439" i="1"/>
  <c r="G1441" i="1"/>
  <c r="I1441" i="1" s="1"/>
  <c r="G1445" i="1"/>
  <c r="J1446" i="1"/>
  <c r="J1447" i="1"/>
  <c r="G1447" i="1"/>
  <c r="I1447" i="1" s="1"/>
  <c r="J1456" i="1"/>
  <c r="H1458" i="1"/>
  <c r="G1458" i="1"/>
  <c r="G1461" i="1"/>
  <c r="H1462" i="1"/>
  <c r="J1464" i="1"/>
  <c r="H1464" i="1"/>
  <c r="G1464" i="1"/>
  <c r="J1468" i="1"/>
  <c r="H1468" i="1"/>
  <c r="G1468" i="1"/>
  <c r="J1476" i="1"/>
  <c r="J1477" i="1"/>
  <c r="H1477" i="1"/>
  <c r="G1477" i="1"/>
  <c r="H1487" i="1"/>
  <c r="G1487" i="1"/>
  <c r="H1495" i="1"/>
  <c r="G1495" i="1"/>
  <c r="G1498" i="1"/>
  <c r="H1498" i="1"/>
  <c r="H1511" i="1"/>
  <c r="G1511" i="1"/>
  <c r="G1514" i="1"/>
  <c r="H1514" i="1"/>
  <c r="G187" i="9"/>
  <c r="E187" i="9" s="1"/>
  <c r="B187" i="9" s="1"/>
  <c r="F422" i="4"/>
  <c r="E529" i="4"/>
  <c r="E593" i="4"/>
  <c r="D587" i="1" s="1"/>
  <c r="F603" i="4"/>
  <c r="F135" i="5"/>
  <c r="F191" i="5"/>
  <c r="F6" i="6"/>
  <c r="F90" i="6"/>
  <c r="D43" i="8"/>
  <c r="L212" i="9"/>
  <c r="L191" i="9"/>
  <c r="F191" i="9" s="1"/>
  <c r="G190" i="9"/>
  <c r="E190" i="9" s="1"/>
  <c r="B190" i="9" s="1"/>
  <c r="B28" i="9"/>
  <c r="B32" i="9"/>
  <c r="B36" i="9"/>
  <c r="B48" i="9"/>
  <c r="B52" i="9"/>
  <c r="B60" i="9"/>
  <c r="B64" i="9"/>
  <c r="B76" i="9"/>
  <c r="B80" i="9"/>
  <c r="B84" i="9"/>
  <c r="B92" i="9"/>
  <c r="B96" i="9"/>
  <c r="B100" i="9"/>
  <c r="B108" i="9"/>
  <c r="B111" i="9"/>
  <c r="B115" i="9"/>
  <c r="B123" i="9"/>
  <c r="B127" i="9"/>
  <c r="B131" i="9"/>
  <c r="B139" i="9"/>
  <c r="G278" i="9"/>
  <c r="E278" i="9" s="1"/>
  <c r="B278" i="9" s="1"/>
  <c r="B281" i="9"/>
  <c r="H1463" i="1"/>
  <c r="G1463" i="1"/>
  <c r="H1467" i="1"/>
  <c r="G1467" i="1"/>
  <c r="G1470" i="1"/>
  <c r="J1472" i="1"/>
  <c r="G1472" i="1"/>
  <c r="I1472" i="1" s="1"/>
  <c r="J1473" i="1"/>
  <c r="E7" i="4"/>
  <c r="D3" i="1" s="1"/>
  <c r="G176" i="9"/>
  <c r="E176" i="9" s="1"/>
  <c r="B176" i="9" s="1"/>
  <c r="F29" i="4"/>
  <c r="F159" i="4"/>
  <c r="E196" i="4"/>
  <c r="D192" i="1" s="1"/>
  <c r="E224" i="4"/>
  <c r="D220" i="1" s="1"/>
  <c r="E263" i="4"/>
  <c r="D259" i="1" s="1"/>
  <c r="E421" i="4"/>
  <c r="D415" i="1" s="1"/>
  <c r="G179" i="9"/>
  <c r="E179" i="9" s="1"/>
  <c r="B179" i="9" s="1"/>
  <c r="G165" i="9"/>
  <c r="F466" i="4"/>
  <c r="E515" i="4"/>
  <c r="D509" i="1" s="1"/>
  <c r="G210" i="9"/>
  <c r="E210" i="9" s="1"/>
  <c r="B210" i="9" s="1"/>
  <c r="E625" i="4"/>
  <c r="D619" i="1" s="1"/>
  <c r="E286" i="9"/>
  <c r="B286" i="9" s="1"/>
  <c r="F146" i="5"/>
  <c r="F149" i="5"/>
  <c r="E190" i="5"/>
  <c r="E206" i="5"/>
  <c r="D245" i="5"/>
  <c r="C1222" i="1" s="1"/>
  <c r="H1227" i="1"/>
  <c r="F259" i="5"/>
  <c r="E35" i="6"/>
  <c r="I10" i="9"/>
  <c r="E24" i="9"/>
  <c r="B24" i="9" s="1"/>
  <c r="E25" i="9"/>
  <c r="B25" i="9" s="1"/>
  <c r="B34" i="9"/>
  <c r="B38" i="9"/>
  <c r="E42" i="9"/>
  <c r="E43" i="9"/>
  <c r="B43" i="9" s="1"/>
  <c r="E45" i="9"/>
  <c r="B45" i="9" s="1"/>
  <c r="B50" i="9"/>
  <c r="B54" i="9"/>
  <c r="B58" i="9"/>
  <c r="B62" i="9"/>
  <c r="B66" i="9"/>
  <c r="B70" i="9"/>
  <c r="B74" i="9"/>
  <c r="B78" i="9"/>
  <c r="B82" i="9"/>
  <c r="B86" i="9"/>
  <c r="B90" i="9"/>
  <c r="B94" i="9"/>
  <c r="B98" i="9"/>
  <c r="B102" i="9"/>
  <c r="B106" i="9"/>
  <c r="B110" i="9"/>
  <c r="B143" i="9"/>
  <c r="B147" i="9"/>
  <c r="B151" i="9"/>
  <c r="B155" i="9"/>
  <c r="B159" i="9"/>
  <c r="G191" i="9"/>
  <c r="E191" i="9" s="1"/>
  <c r="M212" i="9"/>
  <c r="B217" i="9"/>
  <c r="B221" i="9"/>
  <c r="B225" i="9"/>
  <c r="B229" i="9"/>
  <c r="B233" i="9"/>
  <c r="B237" i="9"/>
  <c r="B241" i="9"/>
  <c r="B245" i="9"/>
  <c r="B249" i="9"/>
  <c r="B253" i="9"/>
  <c r="B257" i="9"/>
  <c r="B261" i="9"/>
  <c r="B265" i="9"/>
  <c r="B269" i="9"/>
  <c r="B290" i="9"/>
  <c r="E112" i="9"/>
  <c r="B112" i="9" s="1"/>
  <c r="E113" i="9"/>
  <c r="B113" i="9" s="1"/>
  <c r="E116" i="9"/>
  <c r="B116" i="9" s="1"/>
  <c r="E117" i="9"/>
  <c r="B117" i="9" s="1"/>
  <c r="E120" i="9"/>
  <c r="B120" i="9" s="1"/>
  <c r="E121" i="9"/>
  <c r="B121" i="9" s="1"/>
  <c r="E124" i="9"/>
  <c r="B124" i="9" s="1"/>
  <c r="E125" i="9"/>
  <c r="B125" i="9" s="1"/>
  <c r="E128" i="9"/>
  <c r="B128" i="9" s="1"/>
  <c r="E129" i="9"/>
  <c r="B129" i="9" s="1"/>
  <c r="E132" i="9"/>
  <c r="B132" i="9" s="1"/>
  <c r="E133" i="9"/>
  <c r="B133" i="9" s="1"/>
  <c r="E136" i="9"/>
  <c r="B136" i="9" s="1"/>
  <c r="E137" i="9"/>
  <c r="B137" i="9" s="1"/>
  <c r="E140" i="9"/>
  <c r="B140" i="9" s="1"/>
  <c r="E141" i="9"/>
  <c r="B141" i="9" s="1"/>
  <c r="E144" i="9"/>
  <c r="B144" i="9" s="1"/>
  <c r="E145" i="9"/>
  <c r="B145" i="9" s="1"/>
  <c r="E148" i="9"/>
  <c r="B148" i="9" s="1"/>
  <c r="E149" i="9"/>
  <c r="B149" i="9" s="1"/>
  <c r="E152" i="9"/>
  <c r="B152" i="9" s="1"/>
  <c r="E153" i="9"/>
  <c r="B153" i="9" s="1"/>
  <c r="E156" i="9"/>
  <c r="B156" i="9" s="1"/>
  <c r="E157" i="9"/>
  <c r="B157" i="9" s="1"/>
  <c r="F213" i="9"/>
  <c r="B213" i="9" s="1"/>
  <c r="F220" i="9"/>
  <c r="B220" i="9" s="1"/>
  <c r="G1228" i="1"/>
  <c r="E245" i="5"/>
  <c r="D1222" i="1" s="1"/>
  <c r="G1227" i="1"/>
  <c r="H1264" i="1"/>
  <c r="G1224" i="1"/>
  <c r="G1223" i="1"/>
  <c r="E279" i="9"/>
  <c r="B279" i="9" s="1"/>
  <c r="D1215" i="1"/>
  <c r="F239" i="5"/>
  <c r="E26" i="9"/>
  <c r="B26" i="9" s="1"/>
  <c r="F214" i="9"/>
  <c r="B214" i="9" s="1"/>
  <c r="E283" i="9"/>
  <c r="B283" i="9" s="1"/>
  <c r="G1007" i="1"/>
  <c r="E644" i="4"/>
  <c r="D638" i="1" s="1"/>
  <c r="G289" i="1"/>
  <c r="G411" i="1"/>
  <c r="E284" i="9"/>
  <c r="B284" i="9" s="1"/>
  <c r="H1489" i="1"/>
  <c r="H1576" i="1"/>
  <c r="G1576" i="1"/>
  <c r="G1501" i="1"/>
  <c r="H1278" i="1"/>
  <c r="H1274" i="1"/>
  <c r="G1235" i="1"/>
  <c r="G1237" i="1"/>
  <c r="G1236" i="1"/>
  <c r="G1155" i="1"/>
  <c r="F170" i="5"/>
  <c r="F78" i="5"/>
  <c r="G1035" i="1"/>
  <c r="E12" i="5"/>
  <c r="D990" i="1" s="1"/>
  <c r="F35" i="5"/>
  <c r="F13" i="5"/>
  <c r="E22" i="9"/>
  <c r="B22" i="9" s="1"/>
  <c r="F212" i="9"/>
  <c r="B212" i="9" s="1"/>
  <c r="E46" i="9"/>
  <c r="F216" i="9"/>
  <c r="B216" i="9" s="1"/>
  <c r="G397" i="1"/>
  <c r="G398" i="1"/>
  <c r="F402" i="4"/>
  <c r="G379" i="1"/>
  <c r="G257" i="1"/>
  <c r="G255" i="1"/>
  <c r="F259" i="4"/>
  <c r="F210" i="4"/>
  <c r="B224" i="9"/>
  <c r="G210" i="1"/>
  <c r="G206" i="1"/>
  <c r="G191" i="1"/>
  <c r="F188" i="4"/>
  <c r="G188" i="1"/>
  <c r="F222" i="9"/>
  <c r="B222" i="9" s="1"/>
  <c r="G182" i="1"/>
  <c r="F219" i="9"/>
  <c r="B219" i="9" s="1"/>
  <c r="G180" i="1"/>
  <c r="B42" i="9"/>
  <c r="F218" i="9"/>
  <c r="B218" i="9" s="1"/>
  <c r="G178" i="1"/>
  <c r="E41" i="9"/>
  <c r="B41" i="9" s="1"/>
  <c r="F177" i="4"/>
  <c r="G176" i="1"/>
  <c r="G175" i="1"/>
  <c r="G173" i="1"/>
  <c r="G174" i="1"/>
  <c r="G168" i="1"/>
  <c r="F169" i="4"/>
  <c r="E163" i="4"/>
  <c r="D159" i="1" s="1"/>
  <c r="E152" i="4"/>
  <c r="D148" i="1" s="1"/>
  <c r="E39" i="9"/>
  <c r="B39" i="9" s="1"/>
  <c r="G149" i="1"/>
  <c r="F153" i="4"/>
  <c r="G125" i="1"/>
  <c r="G130" i="1"/>
  <c r="G132" i="1"/>
  <c r="G131" i="1"/>
  <c r="E124" i="4"/>
  <c r="D120" i="1" s="1"/>
  <c r="G108" i="1"/>
  <c r="E37" i="9"/>
  <c r="B37" i="9" s="1"/>
  <c r="F112" i="4"/>
  <c r="E29" i="9"/>
  <c r="B29" i="9" s="1"/>
  <c r="C1124" i="1"/>
  <c r="G1264" i="1"/>
  <c r="H1235" i="1"/>
  <c r="H1223" i="1"/>
  <c r="D238" i="5"/>
  <c r="C1215" i="1" s="1"/>
  <c r="C1148" i="1"/>
  <c r="G1148" i="1" s="1"/>
  <c r="H1151" i="1"/>
  <c r="H1050" i="1"/>
  <c r="H1014" i="1"/>
  <c r="H1007" i="1"/>
  <c r="H1006" i="1"/>
  <c r="H27" i="3"/>
  <c r="C1408" i="1"/>
  <c r="F114" i="6"/>
  <c r="C1409" i="1"/>
  <c r="G1409" i="1" s="1"/>
  <c r="F115" i="6"/>
  <c r="B191" i="9"/>
  <c r="E274" i="9"/>
  <c r="B274" i="9" s="1"/>
  <c r="C378" i="1"/>
  <c r="G378" i="1" s="1"/>
  <c r="D363" i="4"/>
  <c r="E68" i="9"/>
  <c r="B68" i="9" s="1"/>
  <c r="C184" i="1"/>
  <c r="G184" i="1" s="1"/>
  <c r="B46" i="9"/>
  <c r="E44" i="9"/>
  <c r="B44" i="9" s="1"/>
  <c r="C165" i="1"/>
  <c r="G165" i="1" s="1"/>
  <c r="C160" i="1"/>
  <c r="G160" i="1" s="1"/>
  <c r="E40" i="9"/>
  <c r="B40" i="9" s="1"/>
  <c r="D152" i="4"/>
  <c r="G20" i="9" s="1"/>
  <c r="F124" i="4"/>
  <c r="C120" i="1"/>
  <c r="G120" i="1" s="1"/>
  <c r="D106" i="4"/>
  <c r="B30" i="9"/>
  <c r="G1049" i="1"/>
  <c r="H1049" i="1"/>
  <c r="G1052" i="1"/>
  <c r="H1052" i="1"/>
  <c r="G1057" i="1"/>
  <c r="H1057" i="1"/>
  <c r="G1060" i="1"/>
  <c r="H1060" i="1"/>
  <c r="G1068" i="1"/>
  <c r="H1068" i="1"/>
  <c r="G1073" i="1"/>
  <c r="H1073" i="1"/>
  <c r="G1076" i="1"/>
  <c r="H1076" i="1"/>
  <c r="G1081" i="1"/>
  <c r="H1081" i="1"/>
  <c r="G1084" i="1"/>
  <c r="H1084" i="1"/>
  <c r="G1089" i="1"/>
  <c r="H1089" i="1"/>
  <c r="G1092" i="1"/>
  <c r="H1092" i="1"/>
  <c r="G1097" i="1"/>
  <c r="H1097" i="1"/>
  <c r="G1100" i="1"/>
  <c r="H1100" i="1"/>
  <c r="G1105" i="1"/>
  <c r="H1105" i="1"/>
  <c r="G1108" i="1"/>
  <c r="H1108" i="1"/>
  <c r="G1113" i="1"/>
  <c r="H1113" i="1"/>
  <c r="G1116" i="1"/>
  <c r="H1116" i="1"/>
  <c r="G1121" i="1"/>
  <c r="H1121" i="1"/>
  <c r="G1124" i="1"/>
  <c r="H1124" i="1"/>
  <c r="G1129" i="1"/>
  <c r="H1129" i="1"/>
  <c r="G1132" i="1"/>
  <c r="H1132" i="1"/>
  <c r="G1137" i="1"/>
  <c r="H1137" i="1"/>
  <c r="G1140" i="1"/>
  <c r="H1140" i="1"/>
  <c r="G1145" i="1"/>
  <c r="H1145" i="1"/>
  <c r="H1148" i="1"/>
  <c r="G1216" i="1"/>
  <c r="G1221" i="1"/>
  <c r="H1221" i="1"/>
  <c r="H418" i="1"/>
  <c r="H438" i="1"/>
  <c r="H470" i="1"/>
  <c r="H490"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G557" i="1"/>
  <c r="H559" i="1"/>
  <c r="H563" i="1"/>
  <c r="G565" i="1"/>
  <c r="H567" i="1"/>
  <c r="G569" i="1"/>
  <c r="H571" i="1"/>
  <c r="G572" i="1"/>
  <c r="H572"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H620" i="1"/>
  <c r="G622" i="1"/>
  <c r="H622" i="1"/>
  <c r="G624" i="1"/>
  <c r="H624" i="1"/>
  <c r="G626" i="1"/>
  <c r="H626" i="1"/>
  <c r="G628" i="1"/>
  <c r="H628" i="1"/>
  <c r="G632" i="1"/>
  <c r="H632"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6" i="1"/>
  <c r="H986" i="1"/>
  <c r="G988" i="1"/>
  <c r="H988" i="1"/>
  <c r="G992" i="1"/>
  <c r="H992" i="1"/>
  <c r="G994" i="1"/>
  <c r="H994" i="1"/>
  <c r="G996" i="1"/>
  <c r="H996" i="1"/>
  <c r="G998" i="1"/>
  <c r="H998" i="1"/>
  <c r="G1000" i="1"/>
  <c r="H1000" i="1"/>
  <c r="G1005" i="1"/>
  <c r="H1005" i="1"/>
  <c r="G1008" i="1"/>
  <c r="H1008" i="1"/>
  <c r="G1013" i="1"/>
  <c r="H1013" i="1"/>
  <c r="G1016" i="1"/>
  <c r="H1016" i="1"/>
  <c r="G1021" i="1"/>
  <c r="H1021" i="1"/>
  <c r="G1024" i="1"/>
  <c r="H1024" i="1"/>
  <c r="G1029" i="1"/>
  <c r="H1029" i="1"/>
  <c r="G1032" i="1"/>
  <c r="H1032" i="1"/>
  <c r="G1037" i="1"/>
  <c r="H1037" i="1"/>
  <c r="G1040" i="1"/>
  <c r="H1040" i="1"/>
  <c r="G1045" i="1"/>
  <c r="H1045" i="1"/>
  <c r="G1156" i="1"/>
  <c r="H1156" i="1"/>
  <c r="G1161" i="1"/>
  <c r="H1161" i="1"/>
  <c r="G1164" i="1"/>
  <c r="H1164" i="1"/>
  <c r="G1169" i="1"/>
  <c r="H1169" i="1"/>
  <c r="G1172" i="1"/>
  <c r="H1172" i="1"/>
  <c r="G1177" i="1"/>
  <c r="H1177" i="1"/>
  <c r="G1180" i="1"/>
  <c r="H1180" i="1"/>
  <c r="G1185" i="1"/>
  <c r="H1185" i="1"/>
  <c r="G1188" i="1"/>
  <c r="H1188" i="1"/>
  <c r="G1193" i="1"/>
  <c r="H1193" i="1"/>
  <c r="G1196" i="1"/>
  <c r="H1196" i="1"/>
  <c r="G1201" i="1"/>
  <c r="H1201" i="1"/>
  <c r="G1204" i="1"/>
  <c r="H1204" i="1"/>
  <c r="G1209" i="1"/>
  <c r="H1209" i="1"/>
  <c r="G1212" i="1"/>
  <c r="H1212" i="1"/>
  <c r="G418" i="1"/>
  <c r="G438" i="1"/>
  <c r="G470" i="1"/>
  <c r="G490" i="1"/>
  <c r="G1048" i="1"/>
  <c r="H1048" i="1"/>
  <c r="G1053" i="1"/>
  <c r="H1053" i="1"/>
  <c r="G1056" i="1"/>
  <c r="H1056" i="1"/>
  <c r="G1061" i="1"/>
  <c r="H1061" i="1"/>
  <c r="G1064" i="1"/>
  <c r="H1064" i="1"/>
  <c r="G1069" i="1"/>
  <c r="H1069" i="1"/>
  <c r="G1072" i="1"/>
  <c r="H1072" i="1"/>
  <c r="G1077" i="1"/>
  <c r="H1077" i="1"/>
  <c r="G1080" i="1"/>
  <c r="H1080" i="1"/>
  <c r="G1085" i="1"/>
  <c r="H1085" i="1"/>
  <c r="G1088" i="1"/>
  <c r="H1088" i="1"/>
  <c r="G1093" i="1"/>
  <c r="H1093" i="1"/>
  <c r="H1096" i="1"/>
  <c r="G1101" i="1"/>
  <c r="H1101" i="1"/>
  <c r="G1104" i="1"/>
  <c r="H1104" i="1"/>
  <c r="G1109" i="1"/>
  <c r="H1109" i="1"/>
  <c r="G1112" i="1"/>
  <c r="H1112" i="1"/>
  <c r="G1117" i="1"/>
  <c r="H1117" i="1"/>
  <c r="G1120" i="1"/>
  <c r="H1120" i="1"/>
  <c r="G1125" i="1"/>
  <c r="H1125" i="1"/>
  <c r="G1128" i="1"/>
  <c r="H1128" i="1"/>
  <c r="G1133" i="1"/>
  <c r="H1133" i="1"/>
  <c r="G1136" i="1"/>
  <c r="H1136" i="1"/>
  <c r="G1141" i="1"/>
  <c r="H1141" i="1"/>
  <c r="G1144" i="1"/>
  <c r="H1144" i="1"/>
  <c r="G1149" i="1"/>
  <c r="H1149" i="1"/>
  <c r="G1217" i="1"/>
  <c r="H1217" i="1"/>
  <c r="G573" i="1"/>
  <c r="H573"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21" i="1"/>
  <c r="H621" i="1"/>
  <c r="G623" i="1"/>
  <c r="H623" i="1"/>
  <c r="G625" i="1"/>
  <c r="H625" i="1"/>
  <c r="G627" i="1"/>
  <c r="H627" i="1"/>
  <c r="G631" i="1"/>
  <c r="H631"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7" i="1"/>
  <c r="H987" i="1"/>
  <c r="G989" i="1"/>
  <c r="H989" i="1"/>
  <c r="G991" i="1"/>
  <c r="H991" i="1"/>
  <c r="G993" i="1"/>
  <c r="H993" i="1"/>
  <c r="G995" i="1"/>
  <c r="H995" i="1"/>
  <c r="G997" i="1"/>
  <c r="H997" i="1"/>
  <c r="G999" i="1"/>
  <c r="H999" i="1"/>
  <c r="G1001" i="1"/>
  <c r="H1001" i="1"/>
  <c r="G1004" i="1"/>
  <c r="H1004" i="1"/>
  <c r="G1009" i="1"/>
  <c r="H1009" i="1"/>
  <c r="G1012" i="1"/>
  <c r="H1012" i="1"/>
  <c r="G1017" i="1"/>
  <c r="H1017" i="1"/>
  <c r="G1020" i="1"/>
  <c r="H1020" i="1"/>
  <c r="G1025" i="1"/>
  <c r="H1025" i="1"/>
  <c r="G1028" i="1"/>
  <c r="H1028" i="1"/>
  <c r="G1033" i="1"/>
  <c r="H1033" i="1"/>
  <c r="G1036" i="1"/>
  <c r="H1036" i="1"/>
  <c r="G1041" i="1"/>
  <c r="H1041" i="1"/>
  <c r="G1044" i="1"/>
  <c r="H1044" i="1"/>
  <c r="G1157" i="1"/>
  <c r="H1157" i="1"/>
  <c r="G1160" i="1"/>
  <c r="H1160" i="1"/>
  <c r="G1165" i="1"/>
  <c r="H1165" i="1"/>
  <c r="G1168" i="1"/>
  <c r="H1168" i="1"/>
  <c r="G1173" i="1"/>
  <c r="H1173" i="1"/>
  <c r="G1176" i="1"/>
  <c r="H1176" i="1"/>
  <c r="G1181" i="1"/>
  <c r="H1181" i="1"/>
  <c r="G1184" i="1"/>
  <c r="H1184" i="1"/>
  <c r="G1189" i="1"/>
  <c r="H1189" i="1"/>
  <c r="G1192" i="1"/>
  <c r="H1192" i="1"/>
  <c r="G1197" i="1"/>
  <c r="H1197" i="1"/>
  <c r="G1200" i="1"/>
  <c r="H1200" i="1"/>
  <c r="G1205" i="1"/>
  <c r="H1205" i="1"/>
  <c r="G1208" i="1"/>
  <c r="H1208" i="1"/>
  <c r="G1213" i="1"/>
  <c r="H1213" i="1"/>
  <c r="H422" i="1"/>
  <c r="H426" i="1"/>
  <c r="H430" i="1"/>
  <c r="H434" i="1"/>
  <c r="H442" i="1"/>
  <c r="H446" i="1"/>
  <c r="H450" i="1"/>
  <c r="H454" i="1"/>
  <c r="H458" i="1"/>
  <c r="H462" i="1"/>
  <c r="H474" i="1"/>
  <c r="H482" i="1"/>
  <c r="H486" i="1"/>
  <c r="H494" i="1"/>
  <c r="H498" i="1"/>
  <c r="H502" i="1"/>
  <c r="H506" i="1"/>
  <c r="H510" i="1"/>
  <c r="H514" i="1"/>
  <c r="H518" i="1"/>
  <c r="H526" i="1"/>
  <c r="H530" i="1"/>
  <c r="H534" i="1"/>
  <c r="H538" i="1"/>
  <c r="H542" i="1"/>
  <c r="H546" i="1"/>
  <c r="H550" i="1"/>
  <c r="H554" i="1"/>
  <c r="H558" i="1"/>
  <c r="H562" i="1"/>
  <c r="H566" i="1"/>
  <c r="H570"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11" i="1"/>
  <c r="H1411" i="1"/>
  <c r="G1413" i="1"/>
  <c r="H1413" i="1"/>
  <c r="G1415" i="1"/>
  <c r="H1415" i="1"/>
  <c r="G1417" i="1"/>
  <c r="H1417" i="1"/>
  <c r="G1419" i="1"/>
  <c r="H1419" i="1"/>
  <c r="G1421" i="1"/>
  <c r="H1421" i="1"/>
  <c r="G1425" i="1"/>
  <c r="H1425" i="1"/>
  <c r="G1427" i="1"/>
  <c r="H1427" i="1"/>
  <c r="G1429" i="1"/>
  <c r="H1429" i="1"/>
  <c r="G1431" i="1"/>
  <c r="H1431" i="1"/>
  <c r="G1433" i="1"/>
  <c r="H1433" i="1"/>
  <c r="J1449" i="1"/>
  <c r="G1449" i="1"/>
  <c r="H1449" i="1"/>
  <c r="H1456" i="1"/>
  <c r="G1456" i="1"/>
  <c r="J1466" i="1"/>
  <c r="G1466" i="1"/>
  <c r="I1466" i="1" s="1"/>
  <c r="J1474" i="1"/>
  <c r="G1474" i="1"/>
  <c r="I1474" i="1" s="1"/>
  <c r="H1579" i="1"/>
  <c r="G1579" i="1"/>
  <c r="F37" i="4"/>
  <c r="D7" i="4"/>
  <c r="F356" i="4"/>
  <c r="D351" i="4"/>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8" i="1"/>
  <c r="G1162" i="1"/>
  <c r="G1166" i="1"/>
  <c r="G1170" i="1"/>
  <c r="G1174" i="1"/>
  <c r="G1178" i="1"/>
  <c r="H1220" i="1"/>
  <c r="H1224" i="1"/>
  <c r="H1228" i="1"/>
  <c r="H1232" i="1"/>
  <c r="H1236" i="1"/>
  <c r="H1240" i="1"/>
  <c r="H1461" i="1"/>
  <c r="H1526" i="1"/>
  <c r="H1534" i="1"/>
  <c r="H1542" i="1"/>
  <c r="H1550" i="1"/>
  <c r="G1575" i="1"/>
  <c r="H1439" i="1"/>
  <c r="I1439" i="1" s="1"/>
  <c r="J1439" i="1"/>
  <c r="G1444" i="1"/>
  <c r="H1444" i="1"/>
  <c r="H1450" i="1"/>
  <c r="G1450" i="1"/>
  <c r="J1457" i="1"/>
  <c r="G1457" i="1"/>
  <c r="I1457" i="1" s="1"/>
  <c r="H1460" i="1"/>
  <c r="G1460" i="1"/>
  <c r="H1476" i="1"/>
  <c r="G1476" i="1"/>
  <c r="H1483" i="1"/>
  <c r="G1483" i="1"/>
  <c r="H1491" i="1"/>
  <c r="G1491" i="1"/>
  <c r="H1499" i="1"/>
  <c r="G1499" i="1"/>
  <c r="H1507" i="1"/>
  <c r="G1507" i="1"/>
  <c r="H1515" i="1"/>
  <c r="G1515" i="1"/>
  <c r="G1578" i="1"/>
  <c r="H1578" i="1"/>
  <c r="F51" i="4"/>
  <c r="D50" i="4"/>
  <c r="F244" i="4"/>
  <c r="D224" i="4"/>
  <c r="F312" i="4"/>
  <c r="D311" i="4"/>
  <c r="H1225" i="1"/>
  <c r="H1229" i="1"/>
  <c r="H1233" i="1"/>
  <c r="H1237" i="1"/>
  <c r="H1241" i="1"/>
  <c r="G1520" i="1"/>
  <c r="G1528" i="1"/>
  <c r="G1536" i="1"/>
  <c r="G1544" i="1"/>
  <c r="G1552"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J1479" i="1"/>
  <c r="G1479" i="1"/>
  <c r="H1479" i="1"/>
  <c r="G1486" i="1"/>
  <c r="H1486" i="1"/>
  <c r="G1494" i="1"/>
  <c r="H1494" i="1"/>
  <c r="G1502" i="1"/>
  <c r="H1502" i="1"/>
  <c r="G1510" i="1"/>
  <c r="H1510" i="1"/>
  <c r="H1563" i="1"/>
  <c r="G1563" i="1"/>
  <c r="F83" i="4"/>
  <c r="D82" i="4"/>
  <c r="F253" i="4"/>
  <c r="D252" i="4"/>
  <c r="F519" i="4"/>
  <c r="D515" i="4"/>
  <c r="G188" i="9"/>
  <c r="E188" i="9" s="1"/>
  <c r="B188" i="9" s="1"/>
  <c r="G206" i="9"/>
  <c r="E206" i="9" s="1"/>
  <c r="B206" i="9" s="1"/>
  <c r="G202" i="9"/>
  <c r="E202" i="9" s="1"/>
  <c r="B202" i="9" s="1"/>
  <c r="G198" i="9"/>
  <c r="E198" i="9" s="1"/>
  <c r="B198" i="9" s="1"/>
  <c r="G194" i="9"/>
  <c r="E194" i="9" s="1"/>
  <c r="B194" i="9" s="1"/>
  <c r="F522" i="4"/>
  <c r="G1437" i="1"/>
  <c r="G1559" i="1"/>
  <c r="G1440" i="1"/>
  <c r="H1440" i="1"/>
  <c r="H1443" i="1"/>
  <c r="I1443" i="1" s="1"/>
  <c r="J1443" i="1"/>
  <c r="H1446" i="1"/>
  <c r="G1446" i="1"/>
  <c r="J1462" i="1"/>
  <c r="G1462" i="1"/>
  <c r="I1462" i="1" s="1"/>
  <c r="H1465" i="1"/>
  <c r="G1465" i="1"/>
  <c r="H1473" i="1"/>
  <c r="G1473" i="1"/>
  <c r="G1480" i="1"/>
  <c r="H1480" i="1"/>
  <c r="G1488" i="1"/>
  <c r="H1488" i="1"/>
  <c r="G1496" i="1"/>
  <c r="H1496" i="1"/>
  <c r="G1504" i="1"/>
  <c r="H1504" i="1"/>
  <c r="G1512" i="1"/>
  <c r="H1512" i="1"/>
  <c r="G1562" i="1"/>
  <c r="H1562" i="1"/>
  <c r="G1566" i="1"/>
  <c r="H1566" i="1"/>
  <c r="F202" i="4"/>
  <c r="D196" i="4"/>
  <c r="E141" i="6"/>
  <c r="I24" i="3"/>
  <c r="D1299" i="1"/>
  <c r="G1558" i="1"/>
  <c r="H1558" i="1"/>
  <c r="G1574" i="1"/>
  <c r="H1574" i="1"/>
  <c r="G185" i="9"/>
  <c r="E185" i="9" s="1"/>
  <c r="B185" i="9" s="1"/>
  <c r="D133" i="4"/>
  <c r="F134" i="4"/>
  <c r="F304" i="4"/>
  <c r="D299" i="4"/>
  <c r="D459" i="4"/>
  <c r="F460" i="4"/>
  <c r="F35" i="6"/>
  <c r="C1329" i="1"/>
  <c r="H25" i="3"/>
  <c r="H1448" i="1"/>
  <c r="I1448" i="1" s="1"/>
  <c r="J1448" i="1"/>
  <c r="H1452" i="1"/>
  <c r="I1452" i="1" s="1"/>
  <c r="J1452" i="1"/>
  <c r="H1470" i="1"/>
  <c r="H1478" i="1"/>
  <c r="J1478" i="1"/>
  <c r="G1519" i="1"/>
  <c r="H1522" i="1"/>
  <c r="G1527" i="1"/>
  <c r="H1530" i="1"/>
  <c r="G1535" i="1"/>
  <c r="H1538" i="1"/>
  <c r="G1543" i="1"/>
  <c r="H1546" i="1"/>
  <c r="G1551" i="1"/>
  <c r="G1567" i="1"/>
  <c r="G186" i="9"/>
  <c r="E186" i="9" s="1"/>
  <c r="B186" i="9" s="1"/>
  <c r="D163" i="4"/>
  <c r="E472" i="4"/>
  <c r="D466" i="1" s="1"/>
  <c r="E484" i="4"/>
  <c r="D478" i="1" s="1"/>
  <c r="G182" i="9"/>
  <c r="E182" i="9" s="1"/>
  <c r="B182" i="9" s="1"/>
  <c r="D625" i="4"/>
  <c r="D237" i="5"/>
  <c r="E142" i="9"/>
  <c r="B142" i="9" s="1"/>
  <c r="G1554" i="1"/>
  <c r="H1554" i="1"/>
  <c r="G1570" i="1"/>
  <c r="H1570" i="1"/>
  <c r="D215" i="4"/>
  <c r="F216" i="4"/>
  <c r="F585" i="4"/>
  <c r="D580" i="4"/>
  <c r="F69" i="5"/>
  <c r="D68" i="5"/>
  <c r="F206" i="5"/>
  <c r="G292" i="9"/>
  <c r="J1442" i="1"/>
  <c r="J1458" i="1"/>
  <c r="J1463" i="1"/>
  <c r="J1467" i="1"/>
  <c r="J1471" i="1"/>
  <c r="G177" i="9"/>
  <c r="E177" i="9" s="1"/>
  <c r="B177" i="9" s="1"/>
  <c r="E106" i="4"/>
  <c r="D102" i="1" s="1"/>
  <c r="E363" i="4"/>
  <c r="D358" i="1" s="1"/>
  <c r="E643" i="4"/>
  <c r="D637" i="1" s="1"/>
  <c r="D421" i="4"/>
  <c r="G189" i="9"/>
  <c r="E189" i="9" s="1"/>
  <c r="B189" i="9" s="1"/>
  <c r="E5" i="7"/>
  <c r="G297" i="9" s="1"/>
  <c r="E297" i="9" s="1"/>
  <c r="D263" i="4"/>
  <c r="F264" i="4"/>
  <c r="D644" i="4"/>
  <c r="D643" i="4"/>
  <c r="F416" i="4"/>
  <c r="F45" i="5"/>
  <c r="D12" i="5"/>
  <c r="E50" i="4"/>
  <c r="D46" i="1" s="1"/>
  <c r="E252" i="4"/>
  <c r="D248" i="1" s="1"/>
  <c r="F530" i="4"/>
  <c r="F594" i="4"/>
  <c r="F8" i="5"/>
  <c r="F70" i="5"/>
  <c r="D177" i="5"/>
  <c r="F207" i="5"/>
  <c r="F36" i="6"/>
  <c r="G160" i="9"/>
  <c r="E160" i="9" s="1"/>
  <c r="B160" i="9" s="1"/>
  <c r="G161" i="9"/>
  <c r="E161" i="9" s="1"/>
  <c r="B161" i="9" s="1"/>
  <c r="G162" i="9"/>
  <c r="E162" i="9" s="1"/>
  <c r="B162" i="9" s="1"/>
  <c r="G163" i="9"/>
  <c r="E163" i="9" s="1"/>
  <c r="B163" i="9" s="1"/>
  <c r="G164" i="9"/>
  <c r="H289" i="9"/>
  <c r="D529" i="4"/>
  <c r="D593" i="4"/>
  <c r="F119" i="5"/>
  <c r="F190" i="5"/>
  <c r="F238" i="5"/>
  <c r="F246" i="5"/>
  <c r="F5" i="6"/>
  <c r="D141" i="6"/>
  <c r="G299" i="9" s="1"/>
  <c r="E299" i="9" s="1"/>
  <c r="G192" i="9"/>
  <c r="E192" i="9" s="1"/>
  <c r="B192" i="9" s="1"/>
  <c r="G193" i="9"/>
  <c r="E193" i="9" s="1"/>
  <c r="B193" i="9" s="1"/>
  <c r="G195" i="9"/>
  <c r="E195" i="9" s="1"/>
  <c r="B195" i="9" s="1"/>
  <c r="G196" i="9"/>
  <c r="E196" i="9" s="1"/>
  <c r="B196" i="9" s="1"/>
  <c r="G197" i="9"/>
  <c r="E197" i="9" s="1"/>
  <c r="B197" i="9" s="1"/>
  <c r="G199" i="9"/>
  <c r="E199" i="9" s="1"/>
  <c r="B199" i="9" s="1"/>
  <c r="G200" i="9"/>
  <c r="E200" i="9" s="1"/>
  <c r="B200" i="9" s="1"/>
  <c r="G201" i="9"/>
  <c r="E201" i="9" s="1"/>
  <c r="B201" i="9" s="1"/>
  <c r="G203" i="9"/>
  <c r="E203" i="9" s="1"/>
  <c r="B203" i="9" s="1"/>
  <c r="G204" i="9"/>
  <c r="E204" i="9" s="1"/>
  <c r="B204" i="9" s="1"/>
  <c r="G205" i="9"/>
  <c r="E205" i="9" s="1"/>
  <c r="B205" i="9" s="1"/>
  <c r="G207" i="9"/>
  <c r="E207" i="9" s="1"/>
  <c r="B207" i="9" s="1"/>
  <c r="G208" i="9"/>
  <c r="E208" i="9" s="1"/>
  <c r="B208" i="9" s="1"/>
  <c r="G209" i="9"/>
  <c r="E209" i="9" s="1"/>
  <c r="B209" i="9" s="1"/>
  <c r="G211" i="9"/>
  <c r="E211" i="9" s="1"/>
  <c r="B211" i="9" s="1"/>
  <c r="E87" i="5"/>
  <c r="H165" i="9"/>
  <c r="E165" i="9" s="1"/>
  <c r="B165" i="9" s="1"/>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4" i="9"/>
  <c r="E174" i="9" s="1"/>
  <c r="B174" i="9" s="1"/>
  <c r="G175" i="9"/>
  <c r="E175" i="9" s="1"/>
  <c r="B175" i="9" s="1"/>
  <c r="G178" i="9"/>
  <c r="E178" i="9" s="1"/>
  <c r="B178" i="9" s="1"/>
  <c r="G180" i="9"/>
  <c r="E180" i="9" s="1"/>
  <c r="B180" i="9" s="1"/>
  <c r="G181" i="9"/>
  <c r="E181" i="9" s="1"/>
  <c r="B181" i="9" s="1"/>
  <c r="G183" i="9"/>
  <c r="E183" i="9" s="1"/>
  <c r="B183" i="9" s="1"/>
  <c r="G184" i="9"/>
  <c r="E184" i="9" s="1"/>
  <c r="B184" i="9" s="1"/>
  <c r="G277" i="9"/>
  <c r="E277" i="9" s="1"/>
  <c r="B277" i="9" s="1"/>
  <c r="H164" i="9"/>
  <c r="D42" i="8" l="1"/>
  <c r="I1478" i="1"/>
  <c r="H1409" i="1"/>
  <c r="H1408" i="1"/>
  <c r="G1481" i="1"/>
  <c r="G1524" i="1"/>
  <c r="H1524" i="1"/>
  <c r="F484" i="4"/>
  <c r="C478" i="1"/>
  <c r="F89" i="6"/>
  <c r="C1383" i="1"/>
  <c r="H478" i="1"/>
  <c r="I1460" i="1"/>
  <c r="I1450" i="1"/>
  <c r="H412" i="1"/>
  <c r="H378" i="1"/>
  <c r="H160" i="1"/>
  <c r="H120" i="1"/>
  <c r="I1473" i="1"/>
  <c r="G1453" i="1"/>
  <c r="E298" i="4"/>
  <c r="H24" i="3"/>
  <c r="C1299" i="1"/>
  <c r="F129" i="6"/>
  <c r="C1423" i="1"/>
  <c r="C1469" i="1"/>
  <c r="H31" i="3"/>
  <c r="I1464" i="1"/>
  <c r="I1451" i="1"/>
  <c r="I1449" i="1"/>
  <c r="H1222" i="1"/>
  <c r="E164" i="9"/>
  <c r="B164" i="9" s="1"/>
  <c r="H291" i="9"/>
  <c r="E291" i="9" s="1"/>
  <c r="B291" i="9" s="1"/>
  <c r="D1167" i="1"/>
  <c r="H1167" i="1" s="1"/>
  <c r="E528" i="4"/>
  <c r="D522" i="1" s="1"/>
  <c r="D523" i="1"/>
  <c r="F87" i="5"/>
  <c r="C1065" i="1"/>
  <c r="F567" i="4"/>
  <c r="C561" i="1"/>
  <c r="F472" i="4"/>
  <c r="C466" i="1"/>
  <c r="H466" i="1" s="1"/>
  <c r="I1440" i="1"/>
  <c r="I1479" i="1"/>
  <c r="I1444" i="1"/>
  <c r="I25" i="3"/>
  <c r="D1329" i="1"/>
  <c r="H292" i="9"/>
  <c r="E292" i="9" s="1"/>
  <c r="B292" i="9" s="1"/>
  <c r="D1183" i="1"/>
  <c r="E176" i="5"/>
  <c r="I1467" i="1"/>
  <c r="I1463" i="1"/>
  <c r="C1518" i="1"/>
  <c r="I35" i="3"/>
  <c r="I1477" i="1"/>
  <c r="I1468" i="1"/>
  <c r="I1458" i="1"/>
  <c r="C1436" i="1"/>
  <c r="H29" i="3"/>
  <c r="I1455" i="1"/>
  <c r="H460" i="1"/>
  <c r="F245" i="5"/>
  <c r="E237" i="5"/>
  <c r="F237" i="5" s="1"/>
  <c r="G1222" i="1"/>
  <c r="E7" i="5"/>
  <c r="I20" i="3" s="1"/>
  <c r="G1215" i="1"/>
  <c r="H1215" i="1"/>
  <c r="G1408" i="1"/>
  <c r="F363" i="4"/>
  <c r="C358" i="1"/>
  <c r="G358" i="1" s="1"/>
  <c r="H20" i="9"/>
  <c r="E20" i="9" s="1"/>
  <c r="F152" i="4"/>
  <c r="C148" i="1"/>
  <c r="F106" i="4"/>
  <c r="C102" i="1"/>
  <c r="H102" i="1" s="1"/>
  <c r="F593" i="4"/>
  <c r="C587" i="1"/>
  <c r="F12" i="5"/>
  <c r="C990" i="1"/>
  <c r="F141" i="6"/>
  <c r="C1435" i="1"/>
  <c r="H28" i="3"/>
  <c r="D528" i="4"/>
  <c r="F529" i="4"/>
  <c r="C523" i="1"/>
  <c r="D176" i="5"/>
  <c r="F177" i="5"/>
  <c r="G289" i="9"/>
  <c r="E289" i="9" s="1"/>
  <c r="B289" i="9" s="1"/>
  <c r="C1154" i="1"/>
  <c r="F263" i="4"/>
  <c r="C259" i="1"/>
  <c r="F421" i="4"/>
  <c r="D420" i="4"/>
  <c r="C415" i="1"/>
  <c r="H21" i="3"/>
  <c r="C1046" i="1"/>
  <c r="F351" i="4"/>
  <c r="D350" i="4"/>
  <c r="C346" i="1"/>
  <c r="E350" i="4"/>
  <c r="E151" i="4"/>
  <c r="I1456" i="1"/>
  <c r="E296" i="9"/>
  <c r="I10" i="3" s="1"/>
  <c r="B297" i="9"/>
  <c r="G1299" i="1"/>
  <c r="H1299" i="1"/>
  <c r="F252" i="4"/>
  <c r="C248" i="1"/>
  <c r="F311" i="4"/>
  <c r="C306" i="1"/>
  <c r="F50" i="4"/>
  <c r="C46" i="1"/>
  <c r="E420" i="4"/>
  <c r="E6" i="4"/>
  <c r="G478" i="1"/>
  <c r="F644" i="4"/>
  <c r="C638" i="1"/>
  <c r="B299" i="9"/>
  <c r="E298" i="9"/>
  <c r="F580" i="4"/>
  <c r="C574" i="1"/>
  <c r="G1329" i="1"/>
  <c r="H1329" i="1"/>
  <c r="D298" i="4"/>
  <c r="F299" i="4"/>
  <c r="C294" i="1"/>
  <c r="F196" i="4"/>
  <c r="C192" i="1"/>
  <c r="D293" i="1"/>
  <c r="F7" i="4"/>
  <c r="D6" i="4"/>
  <c r="C3" i="1"/>
  <c r="D7" i="5"/>
  <c r="H23" i="3"/>
  <c r="C1214" i="1"/>
  <c r="E68" i="5"/>
  <c r="F68" i="5" s="1"/>
  <c r="D1065" i="1"/>
  <c r="G295" i="9"/>
  <c r="E295" i="9" s="1"/>
  <c r="B295" i="9" s="1"/>
  <c r="I34" i="3"/>
  <c r="C1517" i="1"/>
  <c r="K1432" i="9"/>
  <c r="F643" i="4"/>
  <c r="C637" i="1"/>
  <c r="I29" i="3"/>
  <c r="D1436" i="1"/>
  <c r="F215" i="4"/>
  <c r="C211" i="1"/>
  <c r="F625" i="4"/>
  <c r="C619" i="1"/>
  <c r="F163" i="4"/>
  <c r="D151" i="4"/>
  <c r="C159" i="1"/>
  <c r="F459" i="4"/>
  <c r="C453" i="1"/>
  <c r="F133" i="4"/>
  <c r="C129" i="1"/>
  <c r="I28" i="3"/>
  <c r="D1435" i="1"/>
  <c r="F515" i="4"/>
  <c r="C509" i="1"/>
  <c r="F82" i="4"/>
  <c r="C78" i="1"/>
  <c r="F224" i="4"/>
  <c r="C220" i="1"/>
  <c r="G294" i="9"/>
  <c r="E294" i="9" s="1"/>
  <c r="I1465" i="1"/>
  <c r="I1446" i="1"/>
  <c r="I1476" i="1"/>
  <c r="G1469" i="1" l="1"/>
  <c r="H1469" i="1"/>
  <c r="G1167" i="1"/>
  <c r="G1383" i="1"/>
  <c r="H1383" i="1"/>
  <c r="G1423" i="1"/>
  <c r="H1423" i="1"/>
  <c r="G466" i="1"/>
  <c r="D1153" i="1"/>
  <c r="I22" i="3"/>
  <c r="H561" i="1"/>
  <c r="G561" i="1"/>
  <c r="E175" i="5"/>
  <c r="D1152" i="1" s="1"/>
  <c r="G1518" i="1"/>
  <c r="H1518" i="1"/>
  <c r="G1183" i="1"/>
  <c r="H1183" i="1"/>
  <c r="I23" i="3"/>
  <c r="D1214" i="1"/>
  <c r="G1214" i="1" s="1"/>
  <c r="D985" i="1"/>
  <c r="H9" i="3"/>
  <c r="I9" i="3" s="1"/>
  <c r="H358" i="1"/>
  <c r="E19" i="9"/>
  <c r="B20" i="9"/>
  <c r="G148" i="1"/>
  <c r="H148" i="1"/>
  <c r="G102" i="1"/>
  <c r="I16" i="3"/>
  <c r="E412" i="4"/>
  <c r="D2" i="1"/>
  <c r="G306" i="1"/>
  <c r="H306" i="1"/>
  <c r="E408" i="4"/>
  <c r="D403" i="1" s="1"/>
  <c r="D345" i="1"/>
  <c r="G587" i="1"/>
  <c r="H587" i="1"/>
  <c r="D289" i="4"/>
  <c r="F151" i="4"/>
  <c r="H17" i="3"/>
  <c r="C147" i="1"/>
  <c r="G220" i="1"/>
  <c r="H220" i="1"/>
  <c r="H509" i="1"/>
  <c r="G509" i="1"/>
  <c r="G129" i="1"/>
  <c r="H129" i="1"/>
  <c r="G159" i="1"/>
  <c r="H159" i="1"/>
  <c r="G1517" i="1"/>
  <c r="H1517" i="1"/>
  <c r="H11" i="3"/>
  <c r="I21" i="3"/>
  <c r="D1046" i="1"/>
  <c r="H1046" i="1" s="1"/>
  <c r="E6" i="5"/>
  <c r="F6" i="4"/>
  <c r="H16" i="3"/>
  <c r="D290" i="4"/>
  <c r="D412" i="4"/>
  <c r="C2" i="1"/>
  <c r="G192" i="1"/>
  <c r="H192" i="1"/>
  <c r="F298" i="4"/>
  <c r="D407" i="4"/>
  <c r="C293" i="1"/>
  <c r="G46" i="1"/>
  <c r="H46" i="1"/>
  <c r="G248" i="1"/>
  <c r="H248" i="1"/>
  <c r="D408" i="4"/>
  <c r="F350" i="4"/>
  <c r="C345" i="1"/>
  <c r="G259" i="1"/>
  <c r="H259" i="1"/>
  <c r="D636" i="4"/>
  <c r="F528" i="4"/>
  <c r="C522" i="1"/>
  <c r="G990" i="1"/>
  <c r="H990" i="1"/>
  <c r="B294" i="9"/>
  <c r="E293" i="9"/>
  <c r="G619" i="1"/>
  <c r="H619" i="1"/>
  <c r="H1436" i="1"/>
  <c r="G1436" i="1"/>
  <c r="H1065" i="1"/>
  <c r="G1065" i="1"/>
  <c r="G3" i="1"/>
  <c r="H3" i="1"/>
  <c r="G574" i="1"/>
  <c r="H574" i="1"/>
  <c r="G638" i="1"/>
  <c r="H638" i="1"/>
  <c r="E635" i="4"/>
  <c r="D629" i="1" s="1"/>
  <c r="D414" i="1"/>
  <c r="E636" i="4"/>
  <c r="D630" i="1" s="1"/>
  <c r="G346" i="1"/>
  <c r="H346" i="1"/>
  <c r="E407" i="4"/>
  <c r="D402" i="1" s="1"/>
  <c r="G78" i="1"/>
  <c r="H78" i="1"/>
  <c r="H453" i="1"/>
  <c r="G453" i="1"/>
  <c r="D635" i="4"/>
  <c r="F420" i="4"/>
  <c r="C414" i="1"/>
  <c r="G1154" i="1"/>
  <c r="H1154" i="1"/>
  <c r="H1435" i="1"/>
  <c r="G1435" i="1"/>
  <c r="G211" i="1"/>
  <c r="H211" i="1"/>
  <c r="G637" i="1"/>
  <c r="H637" i="1"/>
  <c r="E289" i="4"/>
  <c r="E290" i="4" s="1"/>
  <c r="D286" i="1" s="1"/>
  <c r="I17" i="3"/>
  <c r="D147" i="1"/>
  <c r="H415" i="1"/>
  <c r="G415" i="1"/>
  <c r="D175" i="5"/>
  <c r="F176" i="5"/>
  <c r="H22" i="3"/>
  <c r="C1153" i="1"/>
  <c r="D6" i="5"/>
  <c r="H20" i="3"/>
  <c r="F7" i="5"/>
  <c r="C985" i="1"/>
  <c r="G294" i="1"/>
  <c r="H294" i="1"/>
  <c r="H523" i="1"/>
  <c r="G523" i="1"/>
  <c r="H1214" i="1" l="1"/>
  <c r="K3" i="9"/>
  <c r="G1046" i="1"/>
  <c r="F636" i="4"/>
  <c r="C630" i="1"/>
  <c r="D639" i="4"/>
  <c r="F412" i="4"/>
  <c r="C407" i="1"/>
  <c r="H276" i="9"/>
  <c r="D984" i="1"/>
  <c r="F635" i="4"/>
  <c r="C629" i="1"/>
  <c r="G345" i="1"/>
  <c r="H345" i="1"/>
  <c r="F407" i="4"/>
  <c r="C402" i="1"/>
  <c r="G2" i="1"/>
  <c r="H2" i="1"/>
  <c r="G985" i="1"/>
  <c r="H985" i="1"/>
  <c r="G1153" i="1"/>
  <c r="H1153" i="1"/>
  <c r="E413" i="4"/>
  <c r="E414" i="4" s="1"/>
  <c r="D409" i="1" s="1"/>
  <c r="E291" i="4"/>
  <c r="D287" i="1" s="1"/>
  <c r="D285" i="1"/>
  <c r="H522" i="1"/>
  <c r="G522" i="1"/>
  <c r="G293" i="1"/>
  <c r="H293" i="1"/>
  <c r="G147" i="1"/>
  <c r="H147" i="1"/>
  <c r="G282" i="9"/>
  <c r="E282" i="9" s="1"/>
  <c r="B282" i="9" s="1"/>
  <c r="G276" i="9"/>
  <c r="F6" i="5"/>
  <c r="C984" i="1"/>
  <c r="F175" i="5"/>
  <c r="C1152" i="1"/>
  <c r="H414" i="1"/>
  <c r="G414" i="1"/>
  <c r="F408" i="4"/>
  <c r="C403" i="1"/>
  <c r="F290" i="4"/>
  <c r="C286" i="1"/>
  <c r="D413" i="4"/>
  <c r="D414" i="4" s="1"/>
  <c r="D291" i="4"/>
  <c r="F289" i="4"/>
  <c r="C285" i="1"/>
  <c r="E639" i="4"/>
  <c r="D407" i="1"/>
  <c r="N3" i="9"/>
  <c r="I11" i="3"/>
  <c r="F414" i="4" l="1"/>
  <c r="C409" i="1"/>
  <c r="F639" i="4"/>
  <c r="C633" i="1"/>
  <c r="F291" i="4"/>
  <c r="C287" i="1"/>
  <c r="G403" i="1"/>
  <c r="H403" i="1"/>
  <c r="G1152" i="1"/>
  <c r="H1152" i="1"/>
  <c r="E276" i="9"/>
  <c r="D633" i="1"/>
  <c r="D640" i="4"/>
  <c r="F413" i="4"/>
  <c r="D415" i="4"/>
  <c r="C408" i="1"/>
  <c r="G285" i="1"/>
  <c r="H285" i="1"/>
  <c r="G286" i="1"/>
  <c r="H286" i="1"/>
  <c r="H8" i="3"/>
  <c r="G984" i="1"/>
  <c r="H984" i="1"/>
  <c r="E640" i="4"/>
  <c r="E641" i="4" s="1"/>
  <c r="E415" i="4"/>
  <c r="D410" i="1" s="1"/>
  <c r="D408" i="1"/>
  <c r="G402" i="1"/>
  <c r="H402" i="1"/>
  <c r="G629" i="1"/>
  <c r="H629" i="1"/>
  <c r="G407" i="1"/>
  <c r="H407" i="1"/>
  <c r="G630" i="1"/>
  <c r="H630" i="1"/>
  <c r="D635" i="1" l="1"/>
  <c r="M3" i="9"/>
  <c r="D642" i="4"/>
  <c r="F640" i="4"/>
  <c r="C634" i="1"/>
  <c r="G287" i="1"/>
  <c r="H287" i="1"/>
  <c r="B276" i="9"/>
  <c r="E275" i="9"/>
  <c r="I8" i="3" s="1"/>
  <c r="F415" i="4"/>
  <c r="C410" i="1"/>
  <c r="G633" i="1"/>
  <c r="H633" i="1"/>
  <c r="D641" i="4"/>
  <c r="E642" i="4"/>
  <c r="D634" i="1"/>
  <c r="G408" i="1"/>
  <c r="H408" i="1"/>
  <c r="G409" i="1"/>
  <c r="H409" i="1"/>
  <c r="E646" i="4" l="1"/>
  <c r="D636" i="1"/>
  <c r="G634" i="1"/>
  <c r="H634" i="1"/>
  <c r="F641" i="4"/>
  <c r="D645" i="4"/>
  <c r="C635" i="1"/>
  <c r="F642" i="4"/>
  <c r="D646" i="4"/>
  <c r="C636" i="1"/>
  <c r="E645" i="4"/>
  <c r="G410" i="1"/>
  <c r="H410" i="1"/>
  <c r="I19" i="3" l="1"/>
  <c r="D640" i="1"/>
  <c r="F645" i="4"/>
  <c r="H18" i="3"/>
  <c r="C639" i="1"/>
  <c r="F646" i="4"/>
  <c r="H19" i="3"/>
  <c r="C640" i="1"/>
  <c r="G636" i="1"/>
  <c r="H636" i="1"/>
  <c r="I18" i="3"/>
  <c r="D639" i="1"/>
  <c r="G635" i="1"/>
  <c r="H635" i="1"/>
  <c r="H7" i="3" l="1"/>
  <c r="J3" i="9" s="1"/>
  <c r="G639" i="1"/>
  <c r="H639" i="1"/>
  <c r="G640" i="1"/>
  <c r="H640" i="1"/>
  <c r="I7" i="3" l="1"/>
  <c r="G18" i="9"/>
  <c r="I17" i="9"/>
  <c r="G16" i="9"/>
  <c r="M15" i="9"/>
  <c r="I12" i="9"/>
  <c r="J11" i="9"/>
  <c r="K10" i="9"/>
  <c r="I8" i="9"/>
  <c r="J7" i="9"/>
  <c r="K6" i="9"/>
  <c r="H18" i="9"/>
  <c r="J17" i="9"/>
  <c r="H16" i="9"/>
  <c r="G15" i="9"/>
  <c r="I13" i="9"/>
  <c r="J12" i="9"/>
  <c r="K11" i="9"/>
  <c r="I9" i="9"/>
  <c r="J8" i="9"/>
  <c r="K7" i="9"/>
  <c r="I5" i="9"/>
  <c r="L272" i="9"/>
  <c r="G17" i="9"/>
  <c r="L16" i="9"/>
  <c r="H15" i="9"/>
  <c r="J13" i="9"/>
  <c r="K12" i="9"/>
  <c r="J9" i="9"/>
  <c r="K8" i="9"/>
  <c r="I6" i="9"/>
  <c r="J5" i="9"/>
  <c r="M272" i="9"/>
  <c r="H17" i="9"/>
  <c r="M16" i="9"/>
  <c r="L15" i="9"/>
  <c r="K13" i="9"/>
  <c r="I11" i="9"/>
  <c r="J10" i="9"/>
  <c r="K9" i="9"/>
  <c r="I7" i="9"/>
  <c r="J6" i="9"/>
  <c r="K5" i="9"/>
  <c r="E10" i="9" l="1"/>
  <c r="B10" i="9" s="1"/>
  <c r="F15" i="9"/>
  <c r="E7" i="9"/>
  <c r="B7" i="9" s="1"/>
  <c r="E6" i="9"/>
  <c r="B6" i="9" s="1"/>
  <c r="F272" i="9"/>
  <c r="B272" i="9" s="1"/>
  <c r="E9" i="9"/>
  <c r="B9" i="9" s="1"/>
  <c r="E15" i="9"/>
  <c r="E11" i="9"/>
  <c r="B11" i="9" s="1"/>
  <c r="E5" i="9"/>
  <c r="E12" i="9"/>
  <c r="B12" i="9" s="1"/>
  <c r="E18" i="9"/>
  <c r="B18" i="9" s="1"/>
  <c r="F19" i="9"/>
  <c r="E17" i="9"/>
  <c r="B17" i="9" s="1"/>
  <c r="E13" i="9"/>
  <c r="B13" i="9" s="1"/>
  <c r="E16" i="9"/>
  <c r="F16" i="9"/>
  <c r="E8" i="9"/>
  <c r="B8" i="9" s="1"/>
  <c r="F14" i="9" l="1"/>
  <c r="F3" i="9" s="1"/>
  <c r="B16" i="9"/>
  <c r="B15" i="9"/>
  <c r="E4" i="9"/>
  <c r="B5" i="9"/>
  <c r="E1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<sst xmlns="http://schemas.openxmlformats.org/spreadsheetml/2006/main" count="4314" uniqueCount="3394">
  <si>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</si>
  <si>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</si>
  <si>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</si>
  <si>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</si>
  <si>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</si>
  <si>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</si>
  <si>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</si>
  <si>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</si>
  <si>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</si>
  <si>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</si>
  <si>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</si>
  <si>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</si>
  <si>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</si>
  <si>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</si>
  <si>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</si>
  <si>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</si>
  <si>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</si>
  <si>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</si>
  <si>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</si>
  <si>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</si>
  <si>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</si>
  <si>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</si>
  <si>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</si>
  <si>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</si>
  <si>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</si>
  <si>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</si>
  <si>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</si>
  <si>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</si>
  <si>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</si>
  <si>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</si>
  <si>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</si>
  <si>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NETRETIĆ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</si>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</sst>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9322806</v>
      </c>
      <c r="D2" s="6">
        <f>'PR-RAS'!E6</f>
        <v>10447538.390000001</v>
      </c>
      <c r="E2" s="6">
        <v>0</v>
      </c>
      <c r="F2" s="6">
        <v>0</v>
      </c>
      <c r="G2" s="7">
        <f t="shared" ref="G2:G264" si="0">(B2/1000)*(C2*1+D2*2)</f>
        <v>30217.882780000004</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5591726</v>
      </c>
      <c r="D46" s="1">
        <f>'PR-RAS'!E50</f>
        <v>7352454</v>
      </c>
      <c r="E46" s="1">
        <v>0</v>
      </c>
      <c r="F46" s="1">
        <v>0</v>
      </c>
      <c r="G46" s="2">
        <f t="shared" si="0"/>
        <v>913348.52999999991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5591726</v>
      </c>
      <c r="D64" s="1">
        <f>'PR-RAS'!E68</f>
        <v>7352454</v>
      </c>
      <c r="E64" s="1">
        <v>0</v>
      </c>
      <c r="F64" s="1">
        <v>0</v>
      </c>
      <c r="G64" s="2">
        <f t="shared" si="0"/>
        <v>1278687.942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5559728</v>
      </c>
      <c r="D65" s="1">
        <f>'PR-RAS'!E69</f>
        <v>7295488.6500000004</v>
      </c>
      <c r="E65" s="1">
        <v>0</v>
      </c>
      <c r="F65" s="1">
        <v>0</v>
      </c>
      <c r="G65" s="2">
        <f t="shared" si="0"/>
        <v>1289645.1392000001</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31998</v>
      </c>
      <c r="D66" s="1">
        <f>'PR-RAS'!E70</f>
        <v>56965.35</v>
      </c>
      <c r="E66" s="1">
        <v>0</v>
      </c>
      <c r="F66" s="1">
        <v>0</v>
      </c>
      <c r="G66" s="2">
        <f t="shared" si="0"/>
        <v>9485.3655000000017</v>
      </c>
      <c r="H66" s="2">
        <f t="shared" si="1"/>
        <v>0.34999999999854481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74926</v>
      </c>
      <c r="D102" s="1">
        <f>'PR-RAS'!E106</f>
        <v>22062</v>
      </c>
      <c r="E102" s="1">
        <v>0</v>
      </c>
      <c r="F102" s="1">
        <v>0</v>
      </c>
      <c r="G102" s="2">
        <f t="shared" si="0"/>
        <v>12024.050000000001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74926</v>
      </c>
      <c r="D108" s="1">
        <f>'PR-RAS'!E112</f>
        <v>22062</v>
      </c>
      <c r="E108" s="1">
        <v>0</v>
      </c>
      <c r="F108" s="1">
        <v>0</v>
      </c>
      <c r="G108" s="2">
        <f t="shared" si="0"/>
        <v>12738.35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74926</v>
      </c>
      <c r="D113" s="1">
        <f>'PR-RAS'!E117</f>
        <v>22062</v>
      </c>
      <c r="E113" s="1">
        <v>0</v>
      </c>
      <c r="F113" s="1">
        <v>0</v>
      </c>
      <c r="G113" s="2">
        <f t="shared" si="0"/>
        <v>13333.6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1318</v>
      </c>
      <c r="D120" s="1">
        <f>'PR-RAS'!E124</f>
        <v>4012.6</v>
      </c>
      <c r="E120" s="1">
        <v>0</v>
      </c>
      <c r="F120" s="1">
        <v>0</v>
      </c>
      <c r="G120" s="2">
        <f t="shared" si="0"/>
        <v>1111.8407999999999</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1318</v>
      </c>
      <c r="D121" s="1">
        <f>'PR-RAS'!E125</f>
        <v>1317.6</v>
      </c>
      <c r="E121" s="1">
        <v>0</v>
      </c>
      <c r="F121" s="1">
        <v>0</v>
      </c>
      <c r="G121" s="2">
        <f t="shared" si="0"/>
        <v>474.38399999999996</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1318</v>
      </c>
      <c r="D123" s="1">
        <f>'PR-RAS'!E127</f>
        <v>1317.6</v>
      </c>
      <c r="E123" s="1">
        <v>0</v>
      </c>
      <c r="F123" s="1">
        <v>0</v>
      </c>
      <c r="G123" s="2">
        <f t="shared" si="0"/>
        <v>482.29039999999998</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2695</v>
      </c>
      <c r="E124" s="1">
        <v>0</v>
      </c>
      <c r="F124" s="1">
        <v>0</v>
      </c>
      <c r="G124" s="2">
        <f t="shared" si="0"/>
        <v>662.97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2695</v>
      </c>
      <c r="E125" s="1">
        <v>0</v>
      </c>
      <c r="F125" s="1">
        <v>0</v>
      </c>
      <c r="G125" s="2">
        <f t="shared" si="0"/>
        <v>668.36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3654836</v>
      </c>
      <c r="D129" s="1">
        <f>'PR-RAS'!E133</f>
        <v>3069009.79</v>
      </c>
      <c r="E129" s="1">
        <v>0</v>
      </c>
      <c r="F129" s="1">
        <v>0</v>
      </c>
      <c r="G129" s="2">
        <f t="shared" si="0"/>
        <v>1253485.5142399999</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3654836</v>
      </c>
      <c r="D130" s="1">
        <f>'PR-RAS'!E134</f>
        <v>3069009.79</v>
      </c>
      <c r="E130" s="1">
        <v>0</v>
      </c>
      <c r="F130" s="1">
        <v>0</v>
      </c>
      <c r="G130" s="2">
        <f t="shared" si="0"/>
        <v>1263278.3698200001</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888552</v>
      </c>
      <c r="D131" s="1">
        <f>'PR-RAS'!E135</f>
        <v>1008861.26</v>
      </c>
      <c r="E131" s="1">
        <v>0</v>
      </c>
      <c r="F131" s="1">
        <v>0</v>
      </c>
      <c r="G131" s="2">
        <f t="shared" si="0"/>
        <v>377815.6876</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2766284</v>
      </c>
      <c r="D132" s="1">
        <f>'PR-RAS'!E136</f>
        <v>2060148.53</v>
      </c>
      <c r="E132" s="1">
        <v>0</v>
      </c>
      <c r="F132" s="1">
        <v>0</v>
      </c>
      <c r="G132" s="2">
        <f t="shared" si="0"/>
        <v>902142.11886000016</v>
      </c>
      <c r="H132" s="2">
        <f t="shared" si="1"/>
        <v>0.46999999997206032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5862267</v>
      </c>
      <c r="D147" s="1">
        <f>'PR-RAS'!E151</f>
        <v>6389111.3899999987</v>
      </c>
      <c r="E147" s="1">
        <v>0</v>
      </c>
      <c r="F147" s="1">
        <v>0</v>
      </c>
      <c r="G147" s="2">
        <f t="shared" si="0"/>
        <v>2721511.5078799995</v>
      </c>
      <c r="H147" s="2">
        <f t="shared" si="1"/>
        <v>0.3899999987334013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4660744</v>
      </c>
      <c r="D148" s="1">
        <f>'PR-RAS'!E152</f>
        <v>4924944.68</v>
      </c>
      <c r="E148" s="1">
        <v>0</v>
      </c>
      <c r="F148" s="1">
        <v>0</v>
      </c>
      <c r="G148" s="2">
        <f t="shared" si="0"/>
        <v>2133063.1039199997</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3874004</v>
      </c>
      <c r="D149" s="1">
        <f>'PR-RAS'!E153</f>
        <v>4093193.31</v>
      </c>
      <c r="E149" s="1">
        <v>0</v>
      </c>
      <c r="F149" s="1">
        <v>0</v>
      </c>
      <c r="G149" s="2">
        <f t="shared" si="0"/>
        <v>1784937.81176</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3874004</v>
      </c>
      <c r="D150" s="1">
        <f>'PR-RAS'!E154</f>
        <v>4093193.31</v>
      </c>
      <c r="E150" s="1">
        <v>0</v>
      </c>
      <c r="F150" s="1">
        <v>0</v>
      </c>
      <c r="G150" s="2">
        <f t="shared" si="0"/>
        <v>1796998.2023800001</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147529</v>
      </c>
      <c r="D154" s="1">
        <f>'PR-RAS'!E158</f>
        <v>162756.85</v>
      </c>
      <c r="E154" s="1">
        <v>0</v>
      </c>
      <c r="F154" s="1">
        <v>0</v>
      </c>
      <c r="G154" s="2">
        <f t="shared" si="0"/>
        <v>72375.533100000001</v>
      </c>
      <c r="H154" s="2">
        <f t="shared" si="1"/>
        <v>0.14999999999417923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639211</v>
      </c>
      <c r="D155" s="1">
        <f>'PR-RAS'!E159</f>
        <v>668994.52</v>
      </c>
      <c r="E155" s="1">
        <v>0</v>
      </c>
      <c r="F155" s="1">
        <v>0</v>
      </c>
      <c r="G155" s="2">
        <f t="shared" si="0"/>
        <v>304488.80615999998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639211</v>
      </c>
      <c r="D157" s="1">
        <f>'PR-RAS'!E161</f>
        <v>668994.52</v>
      </c>
      <c r="E157" s="1">
        <v>0</v>
      </c>
      <c r="F157" s="1">
        <v>0</v>
      </c>
      <c r="G157" s="2">
        <f t="shared" si="0"/>
        <v>308443.20624000003</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1169402</v>
      </c>
      <c r="D159" s="1">
        <f>'PR-RAS'!E163</f>
        <v>1399463.1399999997</v>
      </c>
      <c r="E159" s="1">
        <v>0</v>
      </c>
      <c r="F159" s="1">
        <v>0</v>
      </c>
      <c r="G159" s="2">
        <f t="shared" si="0"/>
        <v>626995.86823999987</v>
      </c>
      <c r="H159" s="2">
        <f t="shared" si="1"/>
        <v>0.13999999966472387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357396</v>
      </c>
      <c r="D160" s="1">
        <f>'PR-RAS'!E164</f>
        <v>412240</v>
      </c>
      <c r="E160" s="1">
        <v>0</v>
      </c>
      <c r="F160" s="1">
        <v>0</v>
      </c>
      <c r="G160" s="2">
        <f t="shared" si="0"/>
        <v>187918.28400000001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3950</v>
      </c>
      <c r="D161" s="1">
        <f>'PR-RAS'!E165</f>
        <v>11670</v>
      </c>
      <c r="E161" s="1">
        <v>0</v>
      </c>
      <c r="F161" s="1">
        <v>0</v>
      </c>
      <c r="G161" s="2">
        <f t="shared" si="0"/>
        <v>4366.3999999999996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352626</v>
      </c>
      <c r="D162" s="1">
        <f>'PR-RAS'!E166</f>
        <v>400040</v>
      </c>
      <c r="E162" s="1">
        <v>0</v>
      </c>
      <c r="F162" s="1">
        <v>0</v>
      </c>
      <c r="G162" s="2">
        <f t="shared" si="0"/>
        <v>185585.666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820</v>
      </c>
      <c r="D163" s="1">
        <f>'PR-RAS'!E167</f>
        <v>530</v>
      </c>
      <c r="E163" s="1">
        <v>0</v>
      </c>
      <c r="F163" s="1">
        <v>0</v>
      </c>
      <c r="G163" s="2">
        <f t="shared" si="0"/>
        <v>304.56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233209</v>
      </c>
      <c r="D165" s="1">
        <f>'PR-RAS'!E169</f>
        <v>268254.68</v>
      </c>
      <c r="E165" s="1">
        <v>0</v>
      </c>
      <c r="F165" s="1">
        <v>0</v>
      </c>
      <c r="G165" s="2">
        <f t="shared" si="0"/>
        <v>126233.81104</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35519</v>
      </c>
      <c r="D166" s="1">
        <f>'PR-RAS'!E170</f>
        <v>43910.05</v>
      </c>
      <c r="E166" s="1">
        <v>0</v>
      </c>
      <c r="F166" s="1">
        <v>0</v>
      </c>
      <c r="G166" s="2">
        <f t="shared" si="0"/>
        <v>20350.951500000003</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35824</v>
      </c>
      <c r="D167" s="1">
        <f>'PR-RAS'!E171</f>
        <v>44756.9</v>
      </c>
      <c r="E167" s="1">
        <v>0</v>
      </c>
      <c r="F167" s="1">
        <v>0</v>
      </c>
      <c r="G167" s="2">
        <f t="shared" si="0"/>
        <v>20806.074800000002</v>
      </c>
      <c r="H167" s="2">
        <f t="shared" si="1"/>
        <v>9.9999999998544808E-2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124698</v>
      </c>
      <c r="D168" s="1">
        <f>'PR-RAS'!E172</f>
        <v>152836.54</v>
      </c>
      <c r="E168" s="1">
        <v>0</v>
      </c>
      <c r="F168" s="1">
        <v>0</v>
      </c>
      <c r="G168" s="2">
        <f t="shared" si="0"/>
        <v>71871.970360000007</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6407</v>
      </c>
      <c r="D169" s="1">
        <f>'PR-RAS'!E173</f>
        <v>6654.52</v>
      </c>
      <c r="E169" s="1">
        <v>0</v>
      </c>
      <c r="F169" s="1">
        <v>0</v>
      </c>
      <c r="G169" s="2">
        <f t="shared" si="0"/>
        <v>3312.2947200000003</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28849</v>
      </c>
      <c r="D170" s="1">
        <f>'PR-RAS'!E174</f>
        <v>15626.86</v>
      </c>
      <c r="E170" s="1">
        <v>0</v>
      </c>
      <c r="F170" s="1">
        <v>0</v>
      </c>
      <c r="G170" s="2">
        <f t="shared" si="0"/>
        <v>10157.359680000001</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1912</v>
      </c>
      <c r="D172" s="1">
        <f>'PR-RAS'!E176</f>
        <v>4469.8100000000004</v>
      </c>
      <c r="E172" s="1">
        <v>0</v>
      </c>
      <c r="F172" s="1">
        <v>0</v>
      </c>
      <c r="G172" s="2">
        <f t="shared" si="0"/>
        <v>1855.6270200000004</v>
      </c>
      <c r="H172" s="2">
        <f t="shared" si="1"/>
        <v>0.18999999999959982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546302</v>
      </c>
      <c r="D173" s="1">
        <f>'PR-RAS'!E177</f>
        <v>657401.2699999999</v>
      </c>
      <c r="E173" s="1">
        <v>0</v>
      </c>
      <c r="F173" s="1">
        <v>0</v>
      </c>
      <c r="G173" s="2">
        <f t="shared" si="0"/>
        <v>320109.98087999993</v>
      </c>
      <c r="H173" s="2">
        <f t="shared" si="1"/>
        <v>0.26999999990221113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387969</v>
      </c>
      <c r="D174" s="1">
        <f>'PR-RAS'!E178</f>
        <v>498600.95</v>
      </c>
      <c r="E174" s="1">
        <v>0</v>
      </c>
      <c r="F174" s="1">
        <v>0</v>
      </c>
      <c r="G174" s="2">
        <f t="shared" si="0"/>
        <v>239634.56569999998</v>
      </c>
      <c r="H174" s="2">
        <f t="shared" si="1"/>
        <v>4.9999999988358468E-2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85958</v>
      </c>
      <c r="D175" s="1">
        <f>'PR-RAS'!E179</f>
        <v>46044.2</v>
      </c>
      <c r="E175" s="1">
        <v>0</v>
      </c>
      <c r="F175" s="1">
        <v>0</v>
      </c>
      <c r="G175" s="2">
        <f t="shared" si="0"/>
        <v>30980.073599999996</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7716</v>
      </c>
      <c r="E176" s="1">
        <v>0</v>
      </c>
      <c r="F176" s="1">
        <v>0</v>
      </c>
      <c r="G176" s="2">
        <f t="shared" si="0"/>
        <v>3036.6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38496</v>
      </c>
      <c r="D177" s="1">
        <f>'PR-RAS'!E181</f>
        <v>35253.160000000003</v>
      </c>
      <c r="E177" s="1">
        <v>0</v>
      </c>
      <c r="F177" s="1">
        <v>0</v>
      </c>
      <c r="G177" s="2">
        <f t="shared" si="0"/>
        <v>19184.408319999999</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540</v>
      </c>
      <c r="D178" s="1">
        <f>'PR-RAS'!E182</f>
        <v>539.70000000000005</v>
      </c>
      <c r="E178" s="1">
        <v>0</v>
      </c>
      <c r="F178" s="1">
        <v>0</v>
      </c>
      <c r="G178" s="2">
        <f t="shared" si="0"/>
        <v>286.63380000000001</v>
      </c>
      <c r="H178" s="2">
        <f t="shared" si="1"/>
        <v>0.29999999999995453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4206</v>
      </c>
      <c r="D179" s="1">
        <f>'PR-RAS'!E183</f>
        <v>11458.75</v>
      </c>
      <c r="E179" s="1">
        <v>0</v>
      </c>
      <c r="F179" s="1">
        <v>0</v>
      </c>
      <c r="G179" s="2">
        <f t="shared" si="0"/>
        <v>4827.9830000000002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16918</v>
      </c>
      <c r="D180" s="1">
        <f>'PR-RAS'!E184</f>
        <v>16110.84</v>
      </c>
      <c r="E180" s="1">
        <v>0</v>
      </c>
      <c r="F180" s="1">
        <v>0</v>
      </c>
      <c r="G180" s="2">
        <f t="shared" si="0"/>
        <v>8796.0027200000004</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8659</v>
      </c>
      <c r="D181" s="1">
        <f>'PR-RAS'!E185</f>
        <v>9136.69</v>
      </c>
      <c r="E181" s="1">
        <v>0</v>
      </c>
      <c r="F181" s="1">
        <v>0</v>
      </c>
      <c r="G181" s="2">
        <f t="shared" si="0"/>
        <v>4847.8284000000003</v>
      </c>
      <c r="H181" s="2">
        <f t="shared" si="1"/>
        <v>0.30999999999949068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1636</v>
      </c>
      <c r="D182" s="1">
        <f>'PR-RAS'!E186</f>
        <v>32540.98</v>
      </c>
      <c r="E182" s="1">
        <v>0</v>
      </c>
      <c r="F182" s="1">
        <v>0</v>
      </c>
      <c r="G182" s="2">
        <f t="shared" si="0"/>
        <v>12075.950759999998</v>
      </c>
      <c r="H182" s="2">
        <f t="shared" si="1"/>
        <v>2.0000000000436557E-2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32495</v>
      </c>
      <c r="D184" s="1">
        <f>'PR-RAS'!E188</f>
        <v>61567.19</v>
      </c>
      <c r="E184" s="1">
        <v>0</v>
      </c>
      <c r="F184" s="1">
        <v>0</v>
      </c>
      <c r="G184" s="2">
        <f t="shared" si="0"/>
        <v>28480.17654</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7191</v>
      </c>
      <c r="D186" s="1">
        <f>'PR-RAS'!E190</f>
        <v>7665.22</v>
      </c>
      <c r="E186" s="1">
        <v>0</v>
      </c>
      <c r="F186" s="1">
        <v>0</v>
      </c>
      <c r="G186" s="2">
        <f t="shared" si="0"/>
        <v>4166.4664000000002</v>
      </c>
      <c r="H186" s="2">
        <f t="shared" si="1"/>
        <v>0.22000000000025466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4796</v>
      </c>
      <c r="D188" s="1">
        <f>'PR-RAS'!E192</f>
        <v>2633.54</v>
      </c>
      <c r="E188" s="1">
        <v>0</v>
      </c>
      <c r="F188" s="1">
        <v>0</v>
      </c>
      <c r="G188" s="2">
        <f t="shared" si="0"/>
        <v>1881.7959599999999</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12012</v>
      </c>
      <c r="D189" s="1">
        <f>'PR-RAS'!E193</f>
        <v>26914.240000000002</v>
      </c>
      <c r="E189" s="1">
        <v>0</v>
      </c>
      <c r="F189" s="1">
        <v>0</v>
      </c>
      <c r="G189" s="2">
        <f t="shared" si="0"/>
        <v>12378.010240000001</v>
      </c>
      <c r="H189" s="2">
        <f t="shared" si="1"/>
        <v>0.24000000000160071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23437.5</v>
      </c>
      <c r="E190" s="1">
        <v>0</v>
      </c>
      <c r="F190" s="1">
        <v>0</v>
      </c>
      <c r="G190" s="2">
        <f t="shared" si="0"/>
        <v>8859.375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8496</v>
      </c>
      <c r="D191" s="1">
        <f>'PR-RAS'!E195</f>
        <v>916.69</v>
      </c>
      <c r="E191" s="1">
        <v>0</v>
      </c>
      <c r="F191" s="1">
        <v>0</v>
      </c>
      <c r="G191" s="2">
        <f t="shared" si="0"/>
        <v>1962.5822000000003</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1333</v>
      </c>
      <c r="D192" s="1">
        <f>'PR-RAS'!E196</f>
        <v>16238.22</v>
      </c>
      <c r="E192" s="1">
        <v>0</v>
      </c>
      <c r="F192" s="1">
        <v>0</v>
      </c>
      <c r="G192" s="2">
        <f t="shared" si="0"/>
        <v>6457.6030400000009</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1333</v>
      </c>
      <c r="D206" s="1">
        <f>'PR-RAS'!E210</f>
        <v>16238.22</v>
      </c>
      <c r="E206" s="1">
        <v>0</v>
      </c>
      <c r="F206" s="1">
        <v>0</v>
      </c>
      <c r="G206" s="2">
        <f t="shared" si="0"/>
        <v>6930.9351999999999</v>
      </c>
      <c r="H206" s="2">
        <f t="shared" si="1"/>
        <v>0.21999999999934516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1333</v>
      </c>
      <c r="D207" s="1">
        <f>'PR-RAS'!E211</f>
        <v>1719.14</v>
      </c>
      <c r="E207" s="1">
        <v>0</v>
      </c>
      <c r="F207" s="1">
        <v>0</v>
      </c>
      <c r="G207" s="2">
        <f t="shared" si="0"/>
        <v>982.88368000000003</v>
      </c>
      <c r="H207" s="2">
        <f t="shared" si="1"/>
        <v>0.14000000000010004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13978.22</v>
      </c>
      <c r="E209" s="1">
        <v>0</v>
      </c>
      <c r="F209" s="1">
        <v>0</v>
      </c>
      <c r="G209" s="2">
        <f t="shared" si="0"/>
        <v>5814.9395199999999</v>
      </c>
      <c r="H209" s="2">
        <f t="shared" si="1"/>
        <v>0.21999999999934516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540.86</v>
      </c>
      <c r="E210" s="1">
        <v>0</v>
      </c>
      <c r="F210" s="1">
        <v>0</v>
      </c>
      <c r="G210" s="2">
        <f t="shared" si="0"/>
        <v>226.07947999999999</v>
      </c>
      <c r="H210" s="2">
        <f t="shared" si="1"/>
        <v>0.13999999999998636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30788</v>
      </c>
      <c r="D248" s="1">
        <f>'PR-RAS'!E252</f>
        <v>48465.35</v>
      </c>
      <c r="E248" s="1">
        <v>0</v>
      </c>
      <c r="F248" s="1">
        <v>0</v>
      </c>
      <c r="G248" s="2">
        <f t="shared" si="0"/>
        <v>31546.518899999999</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30788</v>
      </c>
      <c r="D255" s="1">
        <f>'PR-RAS'!E259</f>
        <v>48465.35</v>
      </c>
      <c r="E255" s="1">
        <v>0</v>
      </c>
      <c r="F255" s="1">
        <v>0</v>
      </c>
      <c r="G255" s="2">
        <f t="shared" si="0"/>
        <v>32440.549800000001</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30788</v>
      </c>
      <c r="D257" s="1">
        <f>'PR-RAS'!E261</f>
        <v>48465.35</v>
      </c>
      <c r="E257" s="1">
        <v>0</v>
      </c>
      <c r="F257" s="1">
        <v>0</v>
      </c>
      <c r="G257" s="2">
        <f t="shared" si="0"/>
        <v>32695.9872</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5862267</v>
      </c>
      <c r="D285" s="1">
        <f>'PR-RAS'!E289</f>
        <v>6389111.3899999987</v>
      </c>
      <c r="E285" s="1">
        <v>0</v>
      </c>
      <c r="F285" s="1">
        <v>0</v>
      </c>
      <c r="G285" s="2">
        <f t="shared" si="8"/>
        <v>5293899.0975199984</v>
      </c>
      <c r="H285" s="2">
        <f t="shared" si="9"/>
        <v>0.3899999987334013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3460539</v>
      </c>
      <c r="D286" s="1">
        <f>'PR-RAS'!E290</f>
        <v>4058427.0000000019</v>
      </c>
      <c r="E286" s="1">
        <v>0</v>
      </c>
      <c r="F286" s="1">
        <v>0</v>
      </c>
      <c r="G286" s="2">
        <f t="shared" si="8"/>
        <v>3299557.0050000008</v>
      </c>
      <c r="H286" s="2">
        <f t="shared" si="9"/>
        <v>1.862645149230957E-9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975024</v>
      </c>
      <c r="D288" s="1">
        <f>'PR-RAS'!E292</f>
        <v>0</v>
      </c>
      <c r="E288" s="1">
        <v>0</v>
      </c>
      <c r="F288" s="1">
        <v>0</v>
      </c>
      <c r="G288" s="2">
        <f t="shared" si="8"/>
        <v>279831.88799999998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4152426</v>
      </c>
      <c r="D345" s="1">
        <f>'PR-RAS'!E350</f>
        <v>4355077.3899999997</v>
      </c>
      <c r="E345" s="1">
        <v>0</v>
      </c>
      <c r="F345" s="1">
        <v>0</v>
      </c>
      <c r="G345" s="2">
        <f t="shared" si="8"/>
        <v>4424727.7883199994</v>
      </c>
      <c r="H345" s="2">
        <f t="shared" si="9"/>
        <v>0.38999999966472387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39077</v>
      </c>
      <c r="D358" s="1">
        <f>'PR-RAS'!E363</f>
        <v>638727.63</v>
      </c>
      <c r="E358" s="1">
        <v>0</v>
      </c>
      <c r="F358" s="1">
        <v>0</v>
      </c>
      <c r="G358" s="2">
        <f t="shared" si="8"/>
        <v>470002.01681999996</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581762.28</v>
      </c>
      <c r="E364" s="1">
        <v>0</v>
      </c>
      <c r="F364" s="1">
        <v>0</v>
      </c>
      <c r="G364" s="2">
        <f t="shared" si="8"/>
        <v>422359.41528000002</v>
      </c>
      <c r="H364" s="2">
        <f t="shared" si="9"/>
        <v>0.28000000002793968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180422.86</v>
      </c>
      <c r="E370" s="1">
        <v>0</v>
      </c>
      <c r="F370" s="1">
        <v>0</v>
      </c>
      <c r="G370" s="2">
        <f t="shared" si="8"/>
        <v>133152.07067999998</v>
      </c>
      <c r="H370" s="2">
        <f t="shared" si="9"/>
        <v>0.14000000001396984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401339.42</v>
      </c>
      <c r="E371" s="1">
        <v>0</v>
      </c>
      <c r="F371" s="1">
        <v>0</v>
      </c>
      <c r="G371" s="2">
        <f t="shared" si="8"/>
        <v>296991.17079999996</v>
      </c>
      <c r="H371" s="2">
        <f t="shared" si="9"/>
        <v>0.41999999998370185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39077</v>
      </c>
      <c r="D378" s="1">
        <f>'PR-RAS'!E383</f>
        <v>56965.35</v>
      </c>
      <c r="E378" s="1">
        <v>0</v>
      </c>
      <c r="F378" s="1">
        <v>0</v>
      </c>
      <c r="G378" s="2">
        <f t="shared" si="8"/>
        <v>57683.902900000008</v>
      </c>
      <c r="H378" s="2">
        <f t="shared" si="9"/>
        <v>0.34999999999854481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39077</v>
      </c>
      <c r="D379" s="1">
        <f>'PR-RAS'!E384</f>
        <v>56965.35</v>
      </c>
      <c r="E379" s="1">
        <v>0</v>
      </c>
      <c r="F379" s="1">
        <v>0</v>
      </c>
      <c r="G379" s="2">
        <f t="shared" si="8"/>
        <v>57836.910600000003</v>
      </c>
      <c r="H379" s="2">
        <f t="shared" si="9"/>
        <v>0.34999999999854481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4113349</v>
      </c>
      <c r="D397" s="1">
        <f>'PR-RAS'!E402</f>
        <v>3716349.76</v>
      </c>
      <c r="E397" s="1">
        <v>0</v>
      </c>
      <c r="F397" s="1">
        <v>0</v>
      </c>
      <c r="G397" s="2">
        <f t="shared" si="8"/>
        <v>4572235.21392</v>
      </c>
      <c r="H397" s="2">
        <f t="shared" si="9"/>
        <v>0.24000000022351742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4113349</v>
      </c>
      <c r="D398" s="1">
        <f>'PR-RAS'!E403</f>
        <v>3716349.76</v>
      </c>
      <c r="E398" s="1">
        <v>0</v>
      </c>
      <c r="F398" s="1">
        <v>0</v>
      </c>
      <c r="G398" s="2">
        <f t="shared" si="8"/>
        <v>4583781.2624399997</v>
      </c>
      <c r="H398" s="2">
        <f t="shared" si="9"/>
        <v>0.24000000022351742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4152426</v>
      </c>
      <c r="D403" s="1">
        <f>'PR-RAS'!E408</f>
        <v>4355077.3899999997</v>
      </c>
      <c r="E403" s="1">
        <v>0</v>
      </c>
      <c r="F403" s="1">
        <v>0</v>
      </c>
      <c r="G403" s="2">
        <f t="shared" si="8"/>
        <v>5170757.4735599998</v>
      </c>
      <c r="H403" s="2">
        <f t="shared" si="9"/>
        <v>0.38999999966472387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9322806</v>
      </c>
      <c r="D407" s="1">
        <f>'PR-RAS'!E412</f>
        <v>10447538.390000001</v>
      </c>
      <c r="E407" s="1">
        <v>0</v>
      </c>
      <c r="F407" s="1">
        <v>0</v>
      </c>
      <c r="G407" s="2">
        <f t="shared" si="8"/>
        <v>12268460.408680001</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10014693</v>
      </c>
      <c r="D408" s="1">
        <f>'PR-RAS'!E413</f>
        <v>10744188.779999997</v>
      </c>
      <c r="E408" s="1">
        <v>0</v>
      </c>
      <c r="F408" s="1">
        <v>0</v>
      </c>
      <c r="G408" s="2">
        <f t="shared" si="8"/>
        <v>12821749.717919998</v>
      </c>
      <c r="H408" s="2">
        <f t="shared" si="9"/>
        <v>0.2200000025331974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691887</v>
      </c>
      <c r="D410" s="1">
        <f>'PR-RAS'!E415</f>
        <v>296650.38999999687</v>
      </c>
      <c r="E410" s="1">
        <v>0</v>
      </c>
      <c r="F410" s="1">
        <v>0</v>
      </c>
      <c r="G410" s="2">
        <f t="shared" si="8"/>
        <v>525641.80201999738</v>
      </c>
      <c r="H410" s="2">
        <f t="shared" si="9"/>
        <v>0.38999999687075615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975024</v>
      </c>
      <c r="D411" s="1">
        <f>'PR-RAS'!E416</f>
        <v>0</v>
      </c>
      <c r="E411" s="1">
        <v>0</v>
      </c>
      <c r="F411" s="1">
        <v>0</v>
      </c>
      <c r="G411" s="2">
        <f t="shared" si="8"/>
        <v>399759.83999999997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9322806</v>
      </c>
      <c r="D633" s="1">
        <f>'PR-RAS'!E639</f>
        <v>10447538.390000001</v>
      </c>
      <c r="E633" s="1">
        <v>0</v>
      </c>
      <c r="F633" s="1">
        <v>0</v>
      </c>
      <c r="G633" s="2">
        <f t="shared" si="10"/>
        <v>19097701.916960001</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10014693</v>
      </c>
      <c r="D634" s="1">
        <f>'PR-RAS'!E640</f>
        <v>10744188.779999997</v>
      </c>
      <c r="E634" s="1">
        <v>0</v>
      </c>
      <c r="F634" s="1">
        <v>0</v>
      </c>
      <c r="G634" s="2">
        <f t="shared" si="10"/>
        <v>19941443.664479997</v>
      </c>
      <c r="H634" s="2">
        <f t="shared" si="11"/>
        <v>0.2200000025331974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691887</v>
      </c>
      <c r="D636" s="1">
        <f>'PR-RAS'!E642</f>
        <v>296650.38999999687</v>
      </c>
      <c r="E636" s="1">
        <v>0</v>
      </c>
      <c r="F636" s="1">
        <v>0</v>
      </c>
      <c r="G636" s="2">
        <f t="shared" si="10"/>
        <v>816094.24029999599</v>
      </c>
      <c r="H636" s="2">
        <f t="shared" si="11"/>
        <v>0.38999999687075615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975024</v>
      </c>
      <c r="D637" s="1">
        <f>'PR-RAS'!E643</f>
        <v>0</v>
      </c>
      <c r="E637" s="1">
        <v>0</v>
      </c>
      <c r="F637" s="1">
        <v>0</v>
      </c>
      <c r="G637" s="2">
        <f t="shared" si="10"/>
        <v>620115.26399999997</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283137</v>
      </c>
      <c r="D639" s="1">
        <f>'PR-RAS'!E645</f>
        <v>0</v>
      </c>
      <c r="E639" s="1">
        <v>0</v>
      </c>
      <c r="F639" s="1">
        <v>0</v>
      </c>
      <c r="G639" s="2">
        <f t="shared" si="10"/>
        <v>180641.40600000002</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296650.38999999687</v>
      </c>
      <c r="E640" s="1">
        <v>0</v>
      </c>
      <c r="F640" s="1">
        <v>0</v>
      </c>
      <c r="G640" s="2">
        <f t="shared" si="10"/>
        <v>379119.19841999601</v>
      </c>
      <c r="H640" s="2">
        <f t="shared" si="11"/>
        <v>0.38999999687075615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402662</v>
      </c>
      <c r="D641" s="1">
        <f>'PR-RAS'!E647</f>
        <v>465218.76</v>
      </c>
      <c r="E641" s="1">
        <v>0</v>
      </c>
      <c r="F641" s="1">
        <v>0</v>
      </c>
      <c r="G641" s="2">
        <f t="shared" si="10"/>
        <v>853183.69280000008</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1003689</v>
      </c>
      <c r="D642" s="1">
        <f>'PR-RAS'!E649</f>
        <v>315599.28000000003</v>
      </c>
      <c r="E642" s="1">
        <v>0</v>
      </c>
      <c r="F642" s="1">
        <v>0</v>
      </c>
      <c r="G642" s="2">
        <f t="shared" si="10"/>
        <v>1047962.92596</v>
      </c>
      <c r="H642" s="2">
        <f t="shared" si="1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785096</v>
      </c>
      <c r="D643" s="1">
        <f>'PR-RAS'!E650</f>
        <v>2208122.56</v>
      </c>
      <c r="E643" s="1">
        <v>0</v>
      </c>
      <c r="F643" s="1">
        <v>0</v>
      </c>
      <c r="G643" s="2">
        <f t="shared" si="10"/>
        <v>3339260.9990400001</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1473186</v>
      </c>
      <c r="D644" s="1">
        <f>'PR-RAS'!E651</f>
        <v>2519921.84</v>
      </c>
      <c r="E644" s="1">
        <v>0</v>
      </c>
      <c r="F644" s="1">
        <v>0</v>
      </c>
      <c r="G644" s="2">
        <f t="shared" si="10"/>
        <v>4187878.0842399998</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315599</v>
      </c>
      <c r="D645" s="1">
        <f>'PR-RAS'!E652</f>
        <v>3800</v>
      </c>
      <c r="E645" s="1">
        <v>0</v>
      </c>
      <c r="F645" s="1">
        <v>0</v>
      </c>
      <c r="G645" s="2">
        <f t="shared" si="10"/>
        <v>208140.15600000002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4936635</v>
      </c>
      <c r="D668" s="1">
        <f>'PR-RAS'!E675</f>
        <v>5276256.96</v>
      </c>
      <c r="E668" s="1">
        <v>0</v>
      </c>
      <c r="F668" s="1">
        <v>0</v>
      </c>
      <c r="G668" s="2">
        <f t="shared" si="10"/>
        <v>10331262.329640001</v>
      </c>
      <c r="H668" s="2">
        <f t="shared" si="11"/>
        <v>4.0000000037252903E-2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623093</v>
      </c>
      <c r="D669" s="1">
        <f>'PR-RAS'!E676</f>
        <v>2019231.69</v>
      </c>
      <c r="E669" s="1">
        <v>0</v>
      </c>
      <c r="F669" s="1">
        <v>0</v>
      </c>
      <c r="G669" s="2">
        <f t="shared" si="10"/>
        <v>3113919.6618400002</v>
      </c>
      <c r="H669" s="2">
        <f t="shared" si="11"/>
        <v>0.31000000005587935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31998</v>
      </c>
      <c r="D670" s="1">
        <f>'PR-RAS'!E677</f>
        <v>56965.35</v>
      </c>
      <c r="E670" s="1">
        <v>0</v>
      </c>
      <c r="F670" s="1">
        <v>0</v>
      </c>
      <c r="G670" s="2">
        <f t="shared" si="10"/>
        <v>97626.300300000017</v>
      </c>
      <c r="H670" s="2">
        <f t="shared" si="11"/>
        <v>0.34999999999854481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15051</v>
      </c>
      <c r="D703" s="1">
        <f>'PR-RAS'!E710</f>
        <v>22062</v>
      </c>
      <c r="E703" s="1">
        <v>0</v>
      </c>
      <c r="F703" s="1">
        <v>0</v>
      </c>
      <c r="G703" s="2">
        <f t="shared" si="10"/>
        <v>41540.85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9209.1</v>
      </c>
      <c r="E709" s="1">
        <v>0</v>
      </c>
      <c r="F709" s="1">
        <v>0</v>
      </c>
      <c r="G709" s="2">
        <f t="shared" si="10"/>
        <v>13040.0856</v>
      </c>
      <c r="H709" s="2">
        <f t="shared" si="11"/>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17525.66</v>
      </c>
      <c r="E710" s="1">
        <v>0</v>
      </c>
      <c r="F710" s="1">
        <v>0</v>
      </c>
      <c r="G710" s="2">
        <f t="shared" si="10"/>
        <v>24851.385879999998</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352626</v>
      </c>
      <c r="D711" s="1">
        <f>'PR-RAS'!E718</f>
        <v>400040</v>
      </c>
      <c r="E711" s="1">
        <v>0</v>
      </c>
      <c r="F711" s="1">
        <v>0</v>
      </c>
      <c r="G711" s="2">
        <f t="shared" si="10"/>
        <v>818421.26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14700</v>
      </c>
      <c r="D715" s="1">
        <f>'PR-RAS'!E722</f>
        <v>14700.84</v>
      </c>
      <c r="E715" s="1">
        <v>0</v>
      </c>
      <c r="F715" s="1">
        <v>0</v>
      </c>
      <c r="G715" s="2">
        <f t="shared" si="10"/>
        <v>31488.59952</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2300</v>
      </c>
      <c r="D719" s="1">
        <f>'PR-RAS'!E726</f>
        <v>2380</v>
      </c>
      <c r="E719" s="1">
        <v>0</v>
      </c>
      <c r="F719" s="1">
        <v>0</v>
      </c>
      <c r="G719" s="2">
        <f t="shared" si="10"/>
        <v>5069.08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30788</v>
      </c>
      <c r="D821" s="1">
        <f>'PR-RAS'!E828</f>
        <v>48465.35</v>
      </c>
      <c r="E821" s="1">
        <v>0</v>
      </c>
      <c r="F821" s="1">
        <v>0</v>
      </c>
      <c r="G821" s="2">
        <f t="shared" si="18"/>
        <v>104729.33399999999</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12937752</v>
      </c>
      <c r="D984" s="6">
        <f>BILANCA!E6</f>
        <v>16908099.440000001</v>
      </c>
      <c r="E984" s="6">
        <v>0</v>
      </c>
      <c r="F984" s="6">
        <v>0</v>
      </c>
      <c r="G984" s="7">
        <f t="shared" ref="G984:G1241" si="22">B984/1000*C984+B984/500*D984</f>
        <v>46753.950880000004</v>
      </c>
      <c r="H984" s="7">
        <f t="shared" si="19"/>
        <v>0.44000000134110451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12217957</v>
      </c>
      <c r="D985" s="1">
        <f>BILANCA!E7</f>
        <v>16437363.67</v>
      </c>
      <c r="E985" s="1">
        <v>0</v>
      </c>
      <c r="F985" s="1">
        <v>0</v>
      </c>
      <c r="G985" s="2">
        <f t="shared" si="22"/>
        <v>90185.36868</v>
      </c>
      <c r="H985" s="2">
        <f t="shared" si="19"/>
        <v>0.33000000007450581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1515719</v>
      </c>
      <c r="D986" s="1">
        <f>BILANCA!E8</f>
        <v>1514843.4900000002</v>
      </c>
      <c r="E986" s="1">
        <v>0</v>
      </c>
      <c r="F986" s="1">
        <v>0</v>
      </c>
      <c r="G986" s="2">
        <f t="shared" si="22"/>
        <v>13636.217940000002</v>
      </c>
      <c r="H986" s="2">
        <f t="shared" si="19"/>
        <v>0.49000000022351742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1514078</v>
      </c>
      <c r="D987" s="1">
        <f>BILANCA!E9</f>
        <v>1514077.87</v>
      </c>
      <c r="E987" s="1">
        <v>0</v>
      </c>
      <c r="F987" s="1">
        <v>0</v>
      </c>
      <c r="G987" s="2">
        <f t="shared" si="22"/>
        <v>18168.934959999999</v>
      </c>
      <c r="H987" s="2">
        <f t="shared" si="19"/>
        <v>0.12999999988824129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4375</v>
      </c>
      <c r="D988" s="1">
        <f>BILANCA!E10</f>
        <v>4375</v>
      </c>
      <c r="E988" s="1">
        <v>0</v>
      </c>
      <c r="F988" s="1">
        <v>0</v>
      </c>
      <c r="G988" s="2">
        <f t="shared" si="22"/>
        <v>65.625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2734</v>
      </c>
      <c r="D989" s="1">
        <f>BILANCA!E11</f>
        <v>3609.38</v>
      </c>
      <c r="E989" s="1">
        <v>0</v>
      </c>
      <c r="F989" s="1">
        <v>0</v>
      </c>
      <c r="G989" s="2">
        <f t="shared" si="22"/>
        <v>59.716560000000001</v>
      </c>
      <c r="H989" s="2">
        <f t="shared" si="19"/>
        <v>0.38000000000010914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5667109</v>
      </c>
      <c r="D990" s="1">
        <f>BILANCA!E12</f>
        <v>14922520.18</v>
      </c>
      <c r="E990" s="1">
        <v>0</v>
      </c>
      <c r="F990" s="1">
        <v>0</v>
      </c>
      <c r="G990" s="2">
        <f t="shared" si="22"/>
        <v>248585.04552000001</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5372993</v>
      </c>
      <c r="D991" s="1">
        <f>BILANCA!E13</f>
        <v>14009785.439999999</v>
      </c>
      <c r="E991" s="1">
        <v>0</v>
      </c>
      <c r="F991" s="1">
        <v>0</v>
      </c>
      <c r="G991" s="2">
        <f t="shared" si="22"/>
        <v>267140.51104000001</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9780021</v>
      </c>
      <c r="D993" s="1">
        <f>BILANCA!E15</f>
        <v>18531499.449999999</v>
      </c>
      <c r="E993" s="1">
        <v>0</v>
      </c>
      <c r="F993" s="1">
        <v>0</v>
      </c>
      <c r="G993" s="2">
        <f t="shared" si="22"/>
        <v>468430.19900000002</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4407028</v>
      </c>
      <c r="D996" s="1">
        <f>BILANCA!E18</f>
        <v>4521714.01</v>
      </c>
      <c r="E996" s="1">
        <v>0</v>
      </c>
      <c r="F996" s="1">
        <v>0</v>
      </c>
      <c r="G996" s="2">
        <f t="shared" si="22"/>
        <v>174855.92825999999</v>
      </c>
      <c r="H996" s="2">
        <f t="shared" si="19"/>
        <v>9.9999997764825821E-3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561652.88</v>
      </c>
      <c r="E997" s="1">
        <v>0</v>
      </c>
      <c r="F997" s="1">
        <v>0</v>
      </c>
      <c r="G997" s="2">
        <f t="shared" si="22"/>
        <v>15726.280640000001</v>
      </c>
      <c r="H997" s="2">
        <f t="shared" si="19"/>
        <v>0.11999999999534339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944830</v>
      </c>
      <c r="D998" s="1">
        <f>BILANCA!E20</f>
        <v>944830.11</v>
      </c>
      <c r="E998" s="1">
        <v>0</v>
      </c>
      <c r="F998" s="1">
        <v>0</v>
      </c>
      <c r="G998" s="2">
        <f t="shared" si="22"/>
        <v>42517.353299999995</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4504</v>
      </c>
      <c r="D1000" s="1">
        <f>BILANCA!E22</f>
        <v>23462.34</v>
      </c>
      <c r="E1000" s="1">
        <v>0</v>
      </c>
      <c r="F1000" s="1">
        <v>0</v>
      </c>
      <c r="G1000" s="2">
        <f t="shared" si="22"/>
        <v>874.2875600000001</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180422.86</v>
      </c>
      <c r="E1003" s="1">
        <v>0</v>
      </c>
      <c r="F1003" s="1">
        <v>0</v>
      </c>
      <c r="G1003" s="2">
        <f t="shared" si="22"/>
        <v>7216.9143999999997</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36548</v>
      </c>
      <c r="D1004" s="1">
        <f>BILANCA!E26</f>
        <v>437887.96</v>
      </c>
      <c r="E1004" s="1">
        <v>0</v>
      </c>
      <c r="F1004" s="1">
        <v>0</v>
      </c>
      <c r="G1004" s="2">
        <f t="shared" si="22"/>
        <v>19158.802320000003</v>
      </c>
      <c r="H1004" s="2">
        <f t="shared" si="19"/>
        <v>3.9999999979045242E-2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985882</v>
      </c>
      <c r="D1006" s="1">
        <f>BILANCA!E28</f>
        <v>1024950.39</v>
      </c>
      <c r="E1006" s="1">
        <v>0</v>
      </c>
      <c r="F1006" s="1">
        <v>0</v>
      </c>
      <c r="G1006" s="2">
        <f t="shared" si="22"/>
        <v>69823.003939999995</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199500</v>
      </c>
      <c r="D1008" s="1">
        <f>BILANCA!E30</f>
        <v>199500</v>
      </c>
      <c r="E1008" s="1">
        <v>0</v>
      </c>
      <c r="F1008" s="1">
        <v>0</v>
      </c>
      <c r="G1008" s="2">
        <f t="shared" si="22"/>
        <v>14962.5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199500</v>
      </c>
      <c r="D1012" s="1">
        <f>BILANCA!E34</f>
        <v>199500</v>
      </c>
      <c r="E1012" s="1">
        <v>0</v>
      </c>
      <c r="F1012" s="1">
        <v>0</v>
      </c>
      <c r="G1012" s="2">
        <f t="shared" si="22"/>
        <v>17356.5</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294116</v>
      </c>
      <c r="D1013" s="1">
        <f>BILANCA!E35</f>
        <v>351081.86</v>
      </c>
      <c r="E1013" s="1">
        <v>0</v>
      </c>
      <c r="F1013" s="1">
        <v>0</v>
      </c>
      <c r="G1013" s="2">
        <f t="shared" si="22"/>
        <v>29888.391599999999</v>
      </c>
      <c r="H1013" s="2">
        <f t="shared" si="19"/>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294116</v>
      </c>
      <c r="D1014" s="1">
        <f>BILANCA!E36</f>
        <v>351081.86</v>
      </c>
      <c r="E1014" s="1">
        <v>0</v>
      </c>
      <c r="F1014" s="1">
        <v>0</v>
      </c>
      <c r="G1014" s="2">
        <f t="shared" si="22"/>
        <v>30884.671320000001</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242716</v>
      </c>
      <c r="D1032" s="1">
        <f>BILANCA!E54</f>
        <v>258343.09</v>
      </c>
      <c r="E1032" s="1">
        <v>0</v>
      </c>
      <c r="F1032" s="1">
        <v>0</v>
      </c>
      <c r="G1032" s="2">
        <f t="shared" si="22"/>
        <v>37210.706819999999</v>
      </c>
      <c r="H1032" s="2">
        <f t="shared" si="19"/>
        <v>8.999999999650754E-2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242716</v>
      </c>
      <c r="D1033" s="1">
        <f>BILANCA!E55</f>
        <v>258343.09</v>
      </c>
      <c r="E1033" s="1">
        <v>0</v>
      </c>
      <c r="F1033" s="1">
        <v>0</v>
      </c>
      <c r="G1033" s="2">
        <f t="shared" si="22"/>
        <v>37970.109000000004</v>
      </c>
      <c r="H1033" s="2">
        <f t="shared" si="19"/>
        <v>8.999999999650754E-2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5035129</v>
      </c>
      <c r="D1034" s="1">
        <f>BILANCA!E56</f>
        <v>0</v>
      </c>
      <c r="E1034" s="1">
        <v>0</v>
      </c>
      <c r="F1034" s="1">
        <v>0</v>
      </c>
      <c r="G1034" s="2">
        <f t="shared" si="22"/>
        <v>256791.579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5035129</v>
      </c>
      <c r="D1035" s="1">
        <f>BILANCA!E57</f>
        <v>0</v>
      </c>
      <c r="E1035" s="1">
        <v>0</v>
      </c>
      <c r="F1035" s="1">
        <v>0</v>
      </c>
      <c r="G1035" s="2">
        <f t="shared" si="22"/>
        <v>261826.70799999998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719795</v>
      </c>
      <c r="D1046" s="1">
        <f>BILANCA!E68</f>
        <v>470735.77</v>
      </c>
      <c r="E1046" s="1">
        <v>0</v>
      </c>
      <c r="F1046" s="1">
        <v>0</v>
      </c>
      <c r="G1046" s="2">
        <f t="shared" si="22"/>
        <v>104659.79201999999</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315599</v>
      </c>
      <c r="D1047" s="1">
        <f>BILANCA!E69</f>
        <v>3800</v>
      </c>
      <c r="E1047" s="1">
        <v>0</v>
      </c>
      <c r="F1047" s="1">
        <v>0</v>
      </c>
      <c r="G1047" s="2">
        <f t="shared" si="22"/>
        <v>20684.736000000001</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315599</v>
      </c>
      <c r="D1048" s="1">
        <f>BILANCA!E70</f>
        <v>3800</v>
      </c>
      <c r="E1048" s="1">
        <v>0</v>
      </c>
      <c r="F1048" s="1">
        <v>0</v>
      </c>
      <c r="G1048" s="2">
        <f t="shared" si="22"/>
        <v>21007.935000000001</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315599</v>
      </c>
      <c r="D1050" s="1">
        <f>BILANCA!E72</f>
        <v>3800</v>
      </c>
      <c r="E1050" s="1">
        <v>0</v>
      </c>
      <c r="F1050" s="1">
        <v>0</v>
      </c>
      <c r="G1050" s="2">
        <f t="shared" si="22"/>
        <v>21654.333000000002</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872</v>
      </c>
      <c r="D1056" s="1">
        <f>BILANCA!E78</f>
        <v>1717.01</v>
      </c>
      <c r="E1056" s="1">
        <v>0</v>
      </c>
      <c r="F1056" s="1">
        <v>0</v>
      </c>
      <c r="G1056" s="2">
        <f t="shared" si="22"/>
        <v>314.33945999999997</v>
      </c>
      <c r="H1056" s="2">
        <f t="shared" si="19"/>
        <v>9.9999999999909051E-3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872</v>
      </c>
      <c r="D1064" s="1">
        <f>BILANCA!E86</f>
        <v>1717.01</v>
      </c>
      <c r="E1064" s="1">
        <v>0</v>
      </c>
      <c r="F1064" s="1">
        <v>0</v>
      </c>
      <c r="G1064" s="2">
        <f t="shared" si="22"/>
        <v>348.78762</v>
      </c>
      <c r="H1064" s="2">
        <f t="shared" si="19"/>
        <v>9.9999999999909051E-3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662</v>
      </c>
      <c r="D1124" s="1">
        <f>BILANCA!E146</f>
        <v>0</v>
      </c>
      <c r="E1124" s="1">
        <v>0</v>
      </c>
      <c r="F1124" s="1">
        <v>0</v>
      </c>
      <c r="G1124" s="2">
        <f t="shared" si="22"/>
        <v>93.341999999999985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662</v>
      </c>
      <c r="D1137" s="1">
        <f>BILANCA!E159</f>
        <v>0</v>
      </c>
      <c r="E1137" s="1">
        <v>0</v>
      </c>
      <c r="F1137" s="1">
        <v>0</v>
      </c>
      <c r="G1137" s="2">
        <f t="shared" si="22"/>
        <v>101.94799999999999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402662</v>
      </c>
      <c r="D1148" s="1">
        <f>BILANCA!E170</f>
        <v>465218.76</v>
      </c>
      <c r="E1148" s="1">
        <v>0</v>
      </c>
      <c r="F1148" s="1">
        <v>0</v>
      </c>
      <c r="G1148" s="2">
        <f t="shared" si="22"/>
        <v>219961.42080000002</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402662</v>
      </c>
      <c r="D1151" s="1">
        <f>BILANCA!E173</f>
        <v>465218.76</v>
      </c>
      <c r="E1151" s="1">
        <v>0</v>
      </c>
      <c r="F1151" s="1">
        <v>0</v>
      </c>
      <c r="G1151" s="2">
        <f t="shared" si="22"/>
        <v>223960.71935999999</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12937752</v>
      </c>
      <c r="D1152" s="1">
        <f>BILANCA!E175</f>
        <v>16908099.440000001</v>
      </c>
      <c r="E1152" s="1">
        <v>0</v>
      </c>
      <c r="F1152" s="1">
        <v>0</v>
      </c>
      <c r="G1152" s="2">
        <f t="shared" si="22"/>
        <v>7901417.6987200007</v>
      </c>
      <c r="H1152" s="2">
        <f t="shared" si="23"/>
        <v>0.44000000134110451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418577</v>
      </c>
      <c r="D1153" s="1">
        <f>BILANCA!E176</f>
        <v>466831.68</v>
      </c>
      <c r="E1153" s="1">
        <v>0</v>
      </c>
      <c r="F1153" s="1">
        <v>0</v>
      </c>
      <c r="G1153" s="2">
        <f t="shared" si="22"/>
        <v>229880.86120000004</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418577</v>
      </c>
      <c r="D1154" s="1">
        <f>BILANCA!E177</f>
        <v>466831.68</v>
      </c>
      <c r="E1154" s="1">
        <v>0</v>
      </c>
      <c r="F1154" s="1">
        <v>0</v>
      </c>
      <c r="G1154" s="2">
        <f t="shared" si="22"/>
        <v>231233.10156000004</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385876</v>
      </c>
      <c r="D1155" s="1">
        <f>BILANCA!E178</f>
        <v>423853.6</v>
      </c>
      <c r="E1155" s="1">
        <v>0</v>
      </c>
      <c r="F1155" s="1">
        <v>0</v>
      </c>
      <c r="G1155" s="2">
        <f t="shared" si="22"/>
        <v>212176.31039999996</v>
      </c>
      <c r="H1155" s="2">
        <f t="shared" si="2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31784</v>
      </c>
      <c r="D1156" s="1">
        <f>BILANCA!E179</f>
        <v>41365.160000000003</v>
      </c>
      <c r="E1156" s="1">
        <v>0</v>
      </c>
      <c r="F1156" s="1">
        <v>0</v>
      </c>
      <c r="G1156" s="2">
        <f t="shared" si="22"/>
        <v>19810.977359999997</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150</v>
      </c>
      <c r="D1157" s="1">
        <f>BILANCA!E180</f>
        <v>0</v>
      </c>
      <c r="E1157" s="1">
        <v>0</v>
      </c>
      <c r="F1157" s="1">
        <v>0</v>
      </c>
      <c r="G1157" s="2">
        <f t="shared" si="22"/>
        <v>26.099999999999998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150</v>
      </c>
      <c r="D1160" s="1">
        <f>BILANCA!E183</f>
        <v>0</v>
      </c>
      <c r="E1160" s="1">
        <v>0</v>
      </c>
      <c r="F1160" s="1">
        <v>0</v>
      </c>
      <c r="G1160" s="2">
        <f t="shared" si="22"/>
        <v>26.549999999999997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767</v>
      </c>
      <c r="D1165" s="1">
        <f>BILANCA!E188</f>
        <v>1612.92</v>
      </c>
      <c r="E1165" s="1">
        <v>0</v>
      </c>
      <c r="F1165" s="1">
        <v>0</v>
      </c>
      <c r="G1165" s="2">
        <f t="shared" si="22"/>
        <v>726.69687999999996</v>
      </c>
      <c r="H1165" s="2">
        <f t="shared" si="23"/>
        <v>7.999999999992724E-2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12519175</v>
      </c>
      <c r="D1214" s="1">
        <f>BILANCA!E237</f>
        <v>16441267.76</v>
      </c>
      <c r="E1214" s="1">
        <v>0</v>
      </c>
      <c r="F1214" s="1">
        <v>0</v>
      </c>
      <c r="G1214" s="2">
        <f t="shared" si="22"/>
        <v>10487795.13012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12235375</v>
      </c>
      <c r="D1215" s="1">
        <f>BILANCA!E238</f>
        <v>16454782.42</v>
      </c>
      <c r="E1215" s="1">
        <v>0</v>
      </c>
      <c r="F1215" s="1">
        <v>0</v>
      </c>
      <c r="G1215" s="2">
        <f t="shared" si="22"/>
        <v>10473626.042880001</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12235375</v>
      </c>
      <c r="D1216" s="1">
        <f>BILANCA!E239</f>
        <v>16454782.42</v>
      </c>
      <c r="E1216" s="1">
        <v>0</v>
      </c>
      <c r="F1216" s="1">
        <v>0</v>
      </c>
      <c r="G1216" s="2">
        <f t="shared" si="22"/>
        <v>10518770.982720001</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12235375</v>
      </c>
      <c r="D1217" s="1">
        <f>BILANCA!E240</f>
        <v>16454782.42</v>
      </c>
      <c r="E1217" s="1">
        <v>0</v>
      </c>
      <c r="F1217" s="1">
        <v>0</v>
      </c>
      <c r="G1217" s="2">
        <f t="shared" si="22"/>
        <v>10563915.922560001</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283137</v>
      </c>
      <c r="D1222" s="1">
        <f>BILANCA!E245</f>
        <v>-296650.39</v>
      </c>
      <c r="E1222" s="1">
        <v>0</v>
      </c>
      <c r="F1222" s="1">
        <v>0</v>
      </c>
      <c r="G1222" s="2">
        <f t="shared" si="22"/>
        <v>-74129.143419999993</v>
      </c>
      <c r="H1222" s="2">
        <f t="shared" si="23"/>
        <v>0.39000000001396984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283137</v>
      </c>
      <c r="D1223" s="1">
        <f>BILANCA!E246</f>
        <v>0</v>
      </c>
      <c r="E1223" s="1">
        <v>0</v>
      </c>
      <c r="F1223" s="1">
        <v>0</v>
      </c>
      <c r="G1223" s="2">
        <f t="shared" si="22"/>
        <v>67952.88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283137</v>
      </c>
      <c r="D1224" s="1">
        <f>BILANCA!E247</f>
        <v>0</v>
      </c>
      <c r="E1224" s="1">
        <v>0</v>
      </c>
      <c r="F1224" s="1">
        <v>0</v>
      </c>
      <c r="G1224" s="2">
        <f t="shared" si="22"/>
        <v>68236.016999999993</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296650.39</v>
      </c>
      <c r="E1227" s="1">
        <v>0</v>
      </c>
      <c r="F1227" s="1">
        <v>0</v>
      </c>
      <c r="G1227" s="2">
        <f t="shared" si="22"/>
        <v>144765.39032000001</v>
      </c>
      <c r="H1227" s="2">
        <f t="shared" si="23"/>
        <v>0.39000000001396984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296650.39</v>
      </c>
      <c r="E1229" s="1">
        <v>0</v>
      </c>
      <c r="F1229" s="1">
        <v>0</v>
      </c>
      <c r="G1229" s="2">
        <f t="shared" si="22"/>
        <v>145951.99188000002</v>
      </c>
      <c r="H1229" s="2">
        <f t="shared" si="23"/>
        <v>0.39000000001396984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663</v>
      </c>
      <c r="D1232" s="1">
        <f>BILANCA!E255</f>
        <v>283135.73</v>
      </c>
      <c r="E1232" s="1">
        <v>0</v>
      </c>
      <c r="F1232" s="1">
        <v>0</v>
      </c>
      <c r="G1232" s="2">
        <f t="shared" si="22"/>
        <v>141166.68054</v>
      </c>
      <c r="H1232" s="2">
        <f t="shared" si="23"/>
        <v>0.27000000001862645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64380</v>
      </c>
      <c r="D1236" s="1">
        <f>BILANCA!E259</f>
        <v>64380</v>
      </c>
      <c r="E1236" s="1">
        <v>0</v>
      </c>
      <c r="F1236" s="1">
        <v>0</v>
      </c>
      <c r="G1236" s="2">
        <f t="shared" si="22"/>
        <v>48864.42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64380</v>
      </c>
      <c r="D1237" s="1">
        <f>BILANCA!E260</f>
        <v>64380</v>
      </c>
      <c r="E1237" s="1">
        <v>0</v>
      </c>
      <c r="F1237" s="1">
        <v>0</v>
      </c>
      <c r="G1237" s="2">
        <f t="shared" si="22"/>
        <v>49057.56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662</v>
      </c>
      <c r="D1241" s="1">
        <f>BILANCA!E265</f>
        <v>0</v>
      </c>
      <c r="E1241" s="1">
        <v>0</v>
      </c>
      <c r="F1241" s="1">
        <v>0</v>
      </c>
      <c r="G1241" s="2">
        <f t="shared" si="22"/>
        <v>170.79599999999999</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872</v>
      </c>
      <c r="D1244" s="1">
        <f>BILANCA!E268</f>
        <v>1612.92</v>
      </c>
      <c r="E1244" s="1">
        <v>0</v>
      </c>
      <c r="F1244" s="1">
        <v>0</v>
      </c>
      <c r="G1244" s="2">
        <f t="shared" si="24"/>
        <v>1069.5362400000001</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104.09</v>
      </c>
      <c r="E1245" s="1">
        <v>0</v>
      </c>
      <c r="F1245" s="1">
        <v>0</v>
      </c>
      <c r="G1245" s="2">
        <f t="shared" si="24"/>
        <v>54.543160000000007</v>
      </c>
      <c r="H1245" s="2">
        <f t="shared" si="23"/>
        <v>9.0000000000003411E-2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418577</v>
      </c>
      <c r="D1264" s="1">
        <f>BILANCA!E288</f>
        <v>466831.68</v>
      </c>
      <c r="E1264" s="1">
        <v>0</v>
      </c>
      <c r="F1264" s="1">
        <v>0</v>
      </c>
      <c r="G1264" s="2">
        <f t="shared" si="24"/>
        <v>379979.54116000002</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646</v>
      </c>
      <c r="D1274" s="1">
        <f>BILANCA!E298</f>
        <v>1491.48</v>
      </c>
      <c r="E1274" s="1">
        <v>0</v>
      </c>
      <c r="F1274" s="1">
        <v>0</v>
      </c>
      <c r="G1274" s="2">
        <f t="shared" si="24"/>
        <v>1056.02736</v>
      </c>
      <c r="H1274" s="2">
        <f t="shared" si="23"/>
        <v>0.48000000000001819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121</v>
      </c>
      <c r="D1278" s="1">
        <f>BILANCA!E302</f>
        <v>121.44</v>
      </c>
      <c r="E1278" s="1">
        <v>0</v>
      </c>
      <c r="F1278" s="1">
        <v>0</v>
      </c>
      <c r="G1278" s="2">
        <f t="shared" si="24"/>
        <v>107.34459999999999</v>
      </c>
      <c r="H1278" s="2">
        <f t="shared" si="23"/>
        <v>0.43999999999999773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t="str">
        <f>BILANCA!D303</f>
        <v>,</v>
      </c>
      <c r="D1279" s="1">
        <f>BILANCA!E303</f>
        <v>0</v>
      </c>
      <c r="E1279" s="1">
        <v>0</v>
      </c>
      <c r="F1279" s="1">
        <v>0</v>
      </c>
      <c r="G1279" s="2" t="e">
        <f t="shared" si="24"/>
        <v>#VALUE!</v>
      </c>
      <c r="H1279" s="2" t="e">
        <f t="shared" si="23"/>
        <v>#VALUE!</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10014693</v>
      </c>
      <c r="D1408" s="1">
        <f>'RAS-funkcijski'!E114</f>
        <v>10744188.779999999</v>
      </c>
      <c r="E1408" s="1">
        <v>0</v>
      </c>
      <c r="F1408" s="1">
        <v>0</v>
      </c>
      <c r="G1408" s="2">
        <f t="shared" si="24"/>
        <v>3465337.7615999999</v>
      </c>
      <c r="H1408" s="2">
        <f t="shared" si="27"/>
        <v>0.22000000067055225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10014693</v>
      </c>
      <c r="D1409" s="1">
        <f>'RAS-funkcijski'!E115</f>
        <v>10744188.779999999</v>
      </c>
      <c r="E1409" s="1">
        <v>0</v>
      </c>
      <c r="F1409" s="1">
        <v>0</v>
      </c>
      <c r="G1409" s="2">
        <f t="shared" si="24"/>
        <v>3496840.8321599998</v>
      </c>
      <c r="H1409" s="2">
        <f t="shared" si="27"/>
        <v>0.22000000067055225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10014693</v>
      </c>
      <c r="D1411" s="1">
        <f>'RAS-funkcijski'!E117</f>
        <v>10744188.779999999</v>
      </c>
      <c r="E1411" s="1">
        <v>0</v>
      </c>
      <c r="F1411" s="1">
        <v>0</v>
      </c>
      <c r="G1411" s="2">
        <f t="shared" si="24"/>
        <v>3559846.9732800005</v>
      </c>
      <c r="H1411" s="2">
        <f t="shared" si="27"/>
        <v>0.22000000067055225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10014693</v>
      </c>
      <c r="D1435" s="13">
        <f>'RAS-funkcijski'!E141</f>
        <v>10744188.779999999</v>
      </c>
      <c r="E1435" s="13">
        <v>0</v>
      </c>
      <c r="F1435" s="13">
        <v>0</v>
      </c>
      <c r="G1435" s="14">
        <f t="shared" si="24"/>
        <v>4315920.6667200001</v>
      </c>
      <c r="H1435" s="14">
        <f t="shared" si="27"/>
        <v>0.22000000067055225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418578.6</v>
      </c>
      <c r="D1480" s="6"/>
      <c r="E1480" s="6">
        <v>0</v>
      </c>
      <c r="F1480" s="6">
        <v>0</v>
      </c>
      <c r="G1480" s="7">
        <f t="shared" ref="G1480:G1580" si="34">B1480/1000*C1480</f>
        <v>418.57859999999999</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6401156.1999999993</v>
      </c>
      <c r="D1481" s="1">
        <v>0</v>
      </c>
      <c r="E1481" s="1">
        <v>0</v>
      </c>
      <c r="F1481" s="1">
        <v>0</v>
      </c>
      <c r="G1481" s="2">
        <f t="shared" si="34"/>
        <v>12802.312399999999</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6401156.1999999993</v>
      </c>
      <c r="D1483" s="1">
        <v>0</v>
      </c>
      <c r="E1483" s="1">
        <v>0</v>
      </c>
      <c r="F1483" s="1">
        <v>0</v>
      </c>
      <c r="G1483" s="2">
        <f t="shared" si="34"/>
        <v>25604.624799999998</v>
      </c>
      <c r="H1483" s="2">
        <f t="shared" si="35"/>
        <v>0.19999999925494194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4979556.87</v>
      </c>
      <c r="D1484" s="1">
        <v>0</v>
      </c>
      <c r="E1484" s="1">
        <v>0</v>
      </c>
      <c r="F1484" s="1">
        <v>0</v>
      </c>
      <c r="G1484" s="2">
        <f t="shared" si="34"/>
        <v>24897.784350000002</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1406309.65</v>
      </c>
      <c r="D1485" s="1">
        <v>0</v>
      </c>
      <c r="E1485" s="1">
        <v>0</v>
      </c>
      <c r="F1485" s="1">
        <v>0</v>
      </c>
      <c r="G1485" s="2">
        <f t="shared" si="34"/>
        <v>8437.8578999999991</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13846.84</v>
      </c>
      <c r="D1486" s="1">
        <v>0</v>
      </c>
      <c r="E1486" s="1">
        <v>0</v>
      </c>
      <c r="F1486" s="1">
        <v>0</v>
      </c>
      <c r="G1486" s="2">
        <f t="shared" si="34"/>
        <v>96.927880000000002</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1442.84</v>
      </c>
      <c r="D1491" s="1">
        <v>0</v>
      </c>
      <c r="E1491" s="1">
        <v>0</v>
      </c>
      <c r="F1491" s="1">
        <v>0</v>
      </c>
      <c r="G1491" s="2">
        <f t="shared" si="34"/>
        <v>17.314080000000001</v>
      </c>
      <c r="H1491" s="2">
        <f t="shared" si="35"/>
        <v>0.16000000000008185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6352903.1200000001</v>
      </c>
      <c r="D1499" s="1">
        <v>0</v>
      </c>
      <c r="E1499" s="1">
        <v>0</v>
      </c>
      <c r="F1499" s="1">
        <v>0</v>
      </c>
      <c r="G1499" s="2">
        <f t="shared" si="34"/>
        <v>127058.06240000001</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6352903.1200000001</v>
      </c>
      <c r="D1501" s="1">
        <v>0</v>
      </c>
      <c r="E1501" s="1">
        <v>0</v>
      </c>
      <c r="F1501" s="1">
        <v>0</v>
      </c>
      <c r="G1501" s="2">
        <f t="shared" si="34"/>
        <v>139763.86864</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4941578.93</v>
      </c>
      <c r="D1502" s="1">
        <v>0</v>
      </c>
      <c r="E1502" s="1">
        <v>0</v>
      </c>
      <c r="F1502" s="1">
        <v>0</v>
      </c>
      <c r="G1502" s="2">
        <f t="shared" si="34"/>
        <v>113656.31538999999</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1396728.49</v>
      </c>
      <c r="D1503" s="1">
        <v>0</v>
      </c>
      <c r="E1503" s="1">
        <v>0</v>
      </c>
      <c r="F1503" s="1">
        <v>0</v>
      </c>
      <c r="G1503" s="2">
        <f t="shared" si="34"/>
        <v>33521.483760000003</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13998.21</v>
      </c>
      <c r="D1504" s="1">
        <v>0</v>
      </c>
      <c r="E1504" s="1">
        <v>0</v>
      </c>
      <c r="F1504" s="1">
        <v>0</v>
      </c>
      <c r="G1504" s="2">
        <f t="shared" si="34"/>
        <v>349.95524999999998</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597.49</v>
      </c>
      <c r="D1509" s="1">
        <v>0</v>
      </c>
      <c r="E1509" s="1">
        <v>0</v>
      </c>
      <c r="F1509" s="1">
        <v>0</v>
      </c>
      <c r="G1509" s="2">
        <f t="shared" si="34"/>
        <v>17.924699999999998</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466831.67999999877</v>
      </c>
      <c r="D1517" s="1">
        <v>0</v>
      </c>
      <c r="E1517" s="1">
        <v>0</v>
      </c>
      <c r="F1517" s="1">
        <v>0</v>
      </c>
      <c r="G1517" s="2">
        <f t="shared" si="34"/>
        <v>17739.603839999952</v>
      </c>
      <c r="H1517" s="2">
        <f t="shared" si="35"/>
        <v>0.3200000012293458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466831.68</v>
      </c>
      <c r="D1576" s="1">
        <v>0</v>
      </c>
      <c r="E1576" s="1">
        <v>0</v>
      </c>
      <c r="F1576" s="1">
        <v>0</v>
      </c>
      <c r="G1576" s="2">
        <f t="shared" si="34"/>
        <v>45282.672960000004</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466831.68</v>
      </c>
      <c r="D1578" s="1">
        <v>0</v>
      </c>
      <c r="E1578" s="1">
        <v>0</v>
      </c>
      <c r="F1578" s="1">
        <v>0</v>
      </c>
      <c r="G1578" s="2">
        <f t="shared" si="34"/>
        <v>46216.336320000002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16192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9322806</v>
      </c>
      <c r="I16" s="172">
        <f>'PR-RAS'!E6</f>
        <v>10447538.390000001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5862267</v>
      </c>
      <c r="I17" s="172">
        <f>'PR-RAS'!E151</f>
        <v>6389111.3899999987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283137</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296650.38999999687</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12217957</v>
      </c>
      <c r="I20" s="175">
        <f>BILANCA!E7</f>
        <v>16437363.67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719795</v>
      </c>
      <c r="I21" s="177">
        <f>BILANCA!E68</f>
        <v>470735.77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418577</v>
      </c>
      <c r="I22" s="177">
        <f>BILANCA!E176</f>
        <v>466831.68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12519175</v>
      </c>
      <c r="I23" s="179">
        <f>BILANCA!E237</f>
        <v>16441267.76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10014693</v>
      </c>
      <c r="I27" s="177">
        <f>'RAS-funkcijski'!E114</f>
        <v>10744188.779999999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10014693</v>
      </c>
      <c r="I28" s="181">
        <f>'RAS-funkcijski'!E141</f>
        <v>10744188.779999999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418578.6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466831.67999999877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466831.68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71" zoomScale="120" zoomScaleNormal="120" workbookViewId="0">
      <selection activeCell="E647" sqref="E64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9322806</v>
      </c>
      <c r="E6" s="53">
        <f>E7+E44+E50+E82+E106+E124+E133+E139</f>
        <v>10447538.390000001</v>
      </c>
      <c r="F6" s="54">
        <f t="shared" ref="F6:F131" si="0">IF(D6&lt;&gt;0,IF(E6/D6&gt;=100,"&gt;&gt;100",E6/D6*100),"-")</f>
        <v>112.06431186061366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5591726</v>
      </c>
      <c r="E50" s="53">
        <f>E51+E54+E59+E62+E65+E68+E71+E74+E77</f>
        <v>7352454</v>
      </c>
      <c r="F50" s="54">
        <f t="shared" si="0"/>
        <v>131.48809508906552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5591726</v>
      </c>
      <c r="E68" s="53">
        <f t="shared" si="15"/>
        <v>7352454</v>
      </c>
      <c r="F68" s="54">
        <f t="shared" si="0"/>
        <v>131.48809508906552</v>
      </c>
    </row>
    <row r="69" spans="1:6" ht="12.75" customHeight="1" x14ac:dyDescent="0.2">
      <c r="A69" s="55" t="s">
        <v>181</v>
      </c>
      <c r="B69" s="87" t="s">
        <v>182</v>
      </c>
      <c r="C69" s="52" t="s">
        <v>181</v>
      </c>
      <c r="D69" s="244">
        <v>5559728</v>
      </c>
      <c r="E69" s="244">
        <v>7295488.6500000004</v>
      </c>
      <c r="F69" s="54">
        <f t="shared" si="0"/>
        <v>131.22024404791026</v>
      </c>
    </row>
    <row r="70" spans="1:6" ht="24" x14ac:dyDescent="0.2">
      <c r="A70" s="55" t="s">
        <v>183</v>
      </c>
      <c r="B70" s="87" t="s">
        <v>184</v>
      </c>
      <c r="C70" s="52" t="s">
        <v>183</v>
      </c>
      <c r="D70" s="244">
        <v>31998</v>
      </c>
      <c r="E70" s="244">
        <v>56965.35</v>
      </c>
      <c r="F70" s="54">
        <f t="shared" si="0"/>
        <v>178.02784549034314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74926</v>
      </c>
      <c r="E106" s="53">
        <f t="shared" si="23"/>
        <v>22062</v>
      </c>
      <c r="F106" s="54">
        <f t="shared" si="0"/>
        <v>29.445052451752396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74926</v>
      </c>
      <c r="E112" s="53">
        <f t="shared" si="25"/>
        <v>22062</v>
      </c>
      <c r="F112" s="54">
        <f t="shared" si="0"/>
        <v>29.445052451752396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74926</v>
      </c>
      <c r="E117" s="244">
        <v>22062</v>
      </c>
      <c r="F117" s="54">
        <f t="shared" si="0"/>
        <v>29.445052451752396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1318</v>
      </c>
      <c r="E124" s="53">
        <f t="shared" si="27"/>
        <v>4012.6</v>
      </c>
      <c r="F124" s="54">
        <f t="shared" si="0"/>
        <v>304.44613050075873</v>
      </c>
    </row>
    <row r="125" spans="1:6" ht="12.75" customHeight="1" x14ac:dyDescent="0.2">
      <c r="A125" s="55">
        <v>661</v>
      </c>
      <c r="B125" s="88" t="s">
        <v>293</v>
      </c>
      <c r="C125" s="52" t="s">
        <v>294</v>
      </c>
      <c r="D125" s="53">
        <f t="shared" ref="D125:E125" si="28">SUM(D126:D127)</f>
        <v>1318</v>
      </c>
      <c r="E125" s="53">
        <f t="shared" si="28"/>
        <v>1317.6</v>
      </c>
      <c r="F125" s="54">
        <f t="shared" si="0"/>
        <v>99.969650986342941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1318</v>
      </c>
      <c r="E127" s="244">
        <v>1317.6</v>
      </c>
      <c r="F127" s="54">
        <f t="shared" si="0"/>
        <v>99.969650986342941</v>
      </c>
    </row>
    <row r="128" spans="1:6" ht="24" x14ac:dyDescent="0.2">
      <c r="A128" s="55">
        <v>663</v>
      </c>
      <c r="B128" s="233" t="s">
        <v>299</v>
      </c>
      <c r="C128" s="52" t="s">
        <v>300</v>
      </c>
      <c r="D128" s="53">
        <f t="shared" ref="D128:E128" si="29">SUM(D129:D132)</f>
        <v>0</v>
      </c>
      <c r="E128" s="53">
        <f t="shared" si="29"/>
        <v>2695</v>
      </c>
      <c r="F128" s="54" t="str">
        <f t="shared" si="0"/>
        <v>-</v>
      </c>
    </row>
    <row r="129" spans="1:6" ht="12.75" customHeight="1" x14ac:dyDescent="0.2">
      <c r="A129" s="55">
        <v>6631</v>
      </c>
      <c r="B129" s="88" t="s">
        <v>301</v>
      </c>
      <c r="C129" s="52" t="s">
        <v>302</v>
      </c>
      <c r="D129" s="244"/>
      <c r="E129" s="244">
        <v>2695</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3654836</v>
      </c>
      <c r="E133" s="53">
        <f t="shared" si="30"/>
        <v>3069009.79</v>
      </c>
      <c r="F133" s="54">
        <f t="shared" ref="F133:F223" si="31">IF(D133&lt;&gt;0,IF(E133/D133&gt;=100,"&gt;&gt;100",E133/D133*100),"-")</f>
        <v>83.9712039062765</v>
      </c>
    </row>
    <row r="134" spans="1:6" ht="24" x14ac:dyDescent="0.2">
      <c r="A134" s="55">
        <v>671</v>
      </c>
      <c r="B134" s="234" t="s">
        <v>311</v>
      </c>
      <c r="C134" s="52" t="s">
        <v>312</v>
      </c>
      <c r="D134" s="53">
        <f t="shared" ref="D134:E134" si="32">SUM(D135:D137)</f>
        <v>3654836</v>
      </c>
      <c r="E134" s="53">
        <f t="shared" si="32"/>
        <v>3069009.79</v>
      </c>
      <c r="F134" s="54">
        <f t="shared" si="31"/>
        <v>83.9712039062765</v>
      </c>
    </row>
    <row r="135" spans="1:6" ht="12.75" customHeight="1" x14ac:dyDescent="0.2">
      <c r="A135" s="55">
        <v>6711</v>
      </c>
      <c r="B135" s="87" t="s">
        <v>313</v>
      </c>
      <c r="C135" s="52" t="s">
        <v>314</v>
      </c>
      <c r="D135" s="244">
        <v>888552</v>
      </c>
      <c r="E135" s="244">
        <v>1008861.26</v>
      </c>
      <c r="F135" s="54">
        <f t="shared" si="31"/>
        <v>113.5399233809614</v>
      </c>
    </row>
    <row r="136" spans="1:6" ht="24" x14ac:dyDescent="0.2">
      <c r="A136" s="55">
        <v>6712</v>
      </c>
      <c r="B136" s="234" t="s">
        <v>315</v>
      </c>
      <c r="C136" s="52" t="s">
        <v>316</v>
      </c>
      <c r="D136" s="244">
        <v>2766284</v>
      </c>
      <c r="E136" s="244">
        <v>2060148.53</v>
      </c>
      <c r="F136" s="54">
        <f t="shared" si="31"/>
        <v>74.473500551642573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5862267</v>
      </c>
      <c r="E151" s="53">
        <f t="shared" si="35"/>
        <v>6389111.3899999987</v>
      </c>
      <c r="F151" s="54">
        <f t="shared" si="31"/>
        <v>108.9870418730501</v>
      </c>
    </row>
    <row r="152" spans="1:6" ht="12.75" customHeight="1" x14ac:dyDescent="0.2">
      <c r="A152" s="55">
        <v>31</v>
      </c>
      <c r="B152" s="87" t="s">
        <v>346</v>
      </c>
      <c r="C152" s="52" t="s">
        <v>35</v>
      </c>
      <c r="D152" s="53">
        <f t="shared" ref="D152:E152" si="36">D153+D158+D159</f>
        <v>4660744</v>
      </c>
      <c r="E152" s="53">
        <f t="shared" si="36"/>
        <v>4924944.68</v>
      </c>
      <c r="F152" s="54">
        <f t="shared" si="31"/>
        <v>105.6686374535911</v>
      </c>
    </row>
    <row r="153" spans="1:6" ht="12.75" customHeight="1" x14ac:dyDescent="0.2">
      <c r="A153" s="55">
        <v>311</v>
      </c>
      <c r="B153" s="87" t="s">
        <v>347</v>
      </c>
      <c r="C153" s="52" t="s">
        <v>348</v>
      </c>
      <c r="D153" s="53">
        <f t="shared" ref="D153:E153" si="37">SUM(D154:D157)</f>
        <v>3874004</v>
      </c>
      <c r="E153" s="53">
        <f t="shared" si="37"/>
        <v>4093193.31</v>
      </c>
      <c r="F153" s="54">
        <f t="shared" si="31"/>
        <v>105.65795259891317</v>
      </c>
    </row>
    <row r="154" spans="1:6" ht="12.75" customHeight="1" x14ac:dyDescent="0.2">
      <c r="A154" s="55">
        <v>3111</v>
      </c>
      <c r="B154" s="87" t="s">
        <v>349</v>
      </c>
      <c r="C154" s="52" t="s">
        <v>350</v>
      </c>
      <c r="D154" s="244">
        <v>3874004</v>
      </c>
      <c r="E154" s="244">
        <v>4093193.31</v>
      </c>
      <c r="F154" s="54">
        <f t="shared" si="31"/>
        <v>105.65795259891317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147529</v>
      </c>
      <c r="E158" s="244">
        <v>162756.85</v>
      </c>
      <c r="F158" s="54">
        <f t="shared" si="31"/>
        <v>110.32193670397008</v>
      </c>
    </row>
    <row r="159" spans="1:6" ht="12.75" customHeight="1" x14ac:dyDescent="0.2">
      <c r="A159" s="55">
        <v>313</v>
      </c>
      <c r="B159" s="87" t="s">
        <v>359</v>
      </c>
      <c r="C159" s="52" t="s">
        <v>360</v>
      </c>
      <c r="D159" s="53">
        <f t="shared" ref="D159:E159" si="38">SUM(D160:D162)</f>
        <v>639211</v>
      </c>
      <c r="E159" s="53">
        <f t="shared" si="38"/>
        <v>668994.52</v>
      </c>
      <c r="F159" s="54">
        <f t="shared" si="31"/>
        <v>104.65941919022043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639211</v>
      </c>
      <c r="E161" s="244">
        <v>668994.52</v>
      </c>
      <c r="F161" s="54">
        <f t="shared" si="31"/>
        <v>104.65941919022043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1169402</v>
      </c>
      <c r="E163" s="53">
        <f t="shared" si="39"/>
        <v>1399463.1399999997</v>
      </c>
      <c r="F163" s="54">
        <f t="shared" si="31"/>
        <v>119.67340059278158</v>
      </c>
    </row>
    <row r="164" spans="1:6" ht="12.75" customHeight="1" x14ac:dyDescent="0.2">
      <c r="A164" s="55">
        <v>321</v>
      </c>
      <c r="B164" s="87" t="s">
        <v>368</v>
      </c>
      <c r="C164" s="52" t="s">
        <v>369</v>
      </c>
      <c r="D164" s="53">
        <f t="shared" ref="D164:E164" si="40">SUM(D165:D168)</f>
        <v>357396</v>
      </c>
      <c r="E164" s="53">
        <f t="shared" si="40"/>
        <v>412240</v>
      </c>
      <c r="F164" s="54">
        <f t="shared" si="31"/>
        <v>115.34544314989535</v>
      </c>
    </row>
    <row r="165" spans="1:6" ht="12.75" customHeight="1" x14ac:dyDescent="0.2">
      <c r="A165" s="55">
        <v>3211</v>
      </c>
      <c r="B165" s="87" t="s">
        <v>370</v>
      </c>
      <c r="C165" s="52" t="s">
        <v>371</v>
      </c>
      <c r="D165" s="244">
        <v>3950</v>
      </c>
      <c r="E165" s="244">
        <v>11670</v>
      </c>
      <c r="F165" s="54">
        <f t="shared" si="31"/>
        <v>295.44303797468359</v>
      </c>
    </row>
    <row r="166" spans="1:6" ht="12.75" customHeight="1" x14ac:dyDescent="0.2">
      <c r="A166" s="55">
        <v>3212</v>
      </c>
      <c r="B166" s="87" t="s">
        <v>372</v>
      </c>
      <c r="C166" s="52" t="s">
        <v>373</v>
      </c>
      <c r="D166" s="244">
        <v>352626</v>
      </c>
      <c r="E166" s="244">
        <v>400040</v>
      </c>
      <c r="F166" s="54">
        <f t="shared" si="31"/>
        <v>113.44597392137845</v>
      </c>
    </row>
    <row r="167" spans="1:6" ht="12.75" customHeight="1" x14ac:dyDescent="0.2">
      <c r="A167" s="55">
        <v>3213</v>
      </c>
      <c r="B167" s="87" t="s">
        <v>374</v>
      </c>
      <c r="C167" s="52" t="s">
        <v>375</v>
      </c>
      <c r="D167" s="244">
        <v>820</v>
      </c>
      <c r="E167" s="244">
        <v>530</v>
      </c>
      <c r="F167" s="54">
        <f t="shared" si="31"/>
        <v>64.634146341463421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233209</v>
      </c>
      <c r="E169" s="53">
        <f t="shared" si="41"/>
        <v>268254.68</v>
      </c>
      <c r="F169" s="54">
        <f t="shared" si="31"/>
        <v>115.02758469870373</v>
      </c>
    </row>
    <row r="170" spans="1:6" ht="12.75" customHeight="1" x14ac:dyDescent="0.2">
      <c r="A170" s="55">
        <v>3221</v>
      </c>
      <c r="B170" s="87" t="s">
        <v>380</v>
      </c>
      <c r="C170" s="52" t="s">
        <v>381</v>
      </c>
      <c r="D170" s="244">
        <v>35519</v>
      </c>
      <c r="E170" s="244">
        <v>43910.05</v>
      </c>
      <c r="F170" s="54">
        <f t="shared" si="31"/>
        <v>123.62411666995131</v>
      </c>
    </row>
    <row r="171" spans="1:6" ht="12.75" customHeight="1" x14ac:dyDescent="0.2">
      <c r="A171" s="55">
        <v>3222</v>
      </c>
      <c r="B171" s="87" t="s">
        <v>382</v>
      </c>
      <c r="C171" s="52" t="s">
        <v>383</v>
      </c>
      <c r="D171" s="244">
        <v>35824</v>
      </c>
      <c r="E171" s="244">
        <v>44756.9</v>
      </c>
      <c r="F171" s="54">
        <f t="shared" si="31"/>
        <v>124.93551808843233</v>
      </c>
    </row>
    <row r="172" spans="1:6" ht="12.75" customHeight="1" x14ac:dyDescent="0.2">
      <c r="A172" s="55">
        <v>3223</v>
      </c>
      <c r="B172" s="87" t="s">
        <v>384</v>
      </c>
      <c r="C172" s="52" t="s">
        <v>385</v>
      </c>
      <c r="D172" s="244">
        <v>124698</v>
      </c>
      <c r="E172" s="244">
        <v>152836.54</v>
      </c>
      <c r="F172" s="54">
        <f t="shared" si="31"/>
        <v>122.56534988532295</v>
      </c>
    </row>
    <row r="173" spans="1:6" ht="12.75" customHeight="1" x14ac:dyDescent="0.2">
      <c r="A173" s="55">
        <v>3224</v>
      </c>
      <c r="B173" s="87" t="s">
        <v>386</v>
      </c>
      <c r="C173" s="52" t="s">
        <v>387</v>
      </c>
      <c r="D173" s="244">
        <v>6407</v>
      </c>
      <c r="E173" s="244">
        <v>6654.52</v>
      </c>
      <c r="F173" s="54">
        <f t="shared" si="31"/>
        <v>103.86327454346809</v>
      </c>
    </row>
    <row r="174" spans="1:6" ht="12.75" customHeight="1" x14ac:dyDescent="0.2">
      <c r="A174" s="55">
        <v>3225</v>
      </c>
      <c r="B174" s="87" t="s">
        <v>388</v>
      </c>
      <c r="C174" s="52" t="s">
        <v>389</v>
      </c>
      <c r="D174" s="244">
        <v>28849</v>
      </c>
      <c r="E174" s="244">
        <v>15626.86</v>
      </c>
      <c r="F174" s="54">
        <f t="shared" si="31"/>
        <v>54.167770113348823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1912</v>
      </c>
      <c r="E176" s="244">
        <v>4469.8100000000004</v>
      </c>
      <c r="F176" s="54">
        <f t="shared" si="31"/>
        <v>233.77667364016736</v>
      </c>
    </row>
    <row r="177" spans="1:6" ht="12.75" customHeight="1" x14ac:dyDescent="0.2">
      <c r="A177" s="55">
        <v>323</v>
      </c>
      <c r="B177" s="87" t="s">
        <v>394</v>
      </c>
      <c r="C177" s="52" t="s">
        <v>395</v>
      </c>
      <c r="D177" s="53">
        <f t="shared" ref="D177:E177" si="42">SUM(D178:D186)</f>
        <v>546302</v>
      </c>
      <c r="E177" s="53">
        <f t="shared" si="42"/>
        <v>657401.2699999999</v>
      </c>
      <c r="F177" s="54">
        <f t="shared" si="31"/>
        <v>120.33660319749879</v>
      </c>
    </row>
    <row r="178" spans="1:6" ht="12.75" customHeight="1" x14ac:dyDescent="0.2">
      <c r="A178" s="55">
        <v>3231</v>
      </c>
      <c r="B178" s="87" t="s">
        <v>396</v>
      </c>
      <c r="C178" s="52" t="s">
        <v>397</v>
      </c>
      <c r="D178" s="244">
        <v>387969</v>
      </c>
      <c r="E178" s="244">
        <v>498600.95</v>
      </c>
      <c r="F178" s="54">
        <f t="shared" si="31"/>
        <v>128.51566748889732</v>
      </c>
    </row>
    <row r="179" spans="1:6" ht="12.75" customHeight="1" x14ac:dyDescent="0.2">
      <c r="A179" s="55">
        <v>3232</v>
      </c>
      <c r="B179" s="87" t="s">
        <v>398</v>
      </c>
      <c r="C179" s="52" t="s">
        <v>399</v>
      </c>
      <c r="D179" s="244">
        <v>85958</v>
      </c>
      <c r="E179" s="244">
        <v>46044.2</v>
      </c>
      <c r="F179" s="54">
        <f t="shared" si="31"/>
        <v>53.56592754601084</v>
      </c>
    </row>
    <row r="180" spans="1:6" ht="12.75" customHeight="1" x14ac:dyDescent="0.2">
      <c r="A180" s="55">
        <v>3233</v>
      </c>
      <c r="B180" s="87" t="s">
        <v>400</v>
      </c>
      <c r="C180" s="52" t="s">
        <v>401</v>
      </c>
      <c r="D180" s="244">
        <v>1920</v>
      </c>
      <c r="E180" s="244">
        <v>7716</v>
      </c>
      <c r="F180" s="54">
        <f t="shared" si="31"/>
        <v>401.875</v>
      </c>
    </row>
    <row r="181" spans="1:6" ht="12.75" customHeight="1" x14ac:dyDescent="0.2">
      <c r="A181" s="55">
        <v>3234</v>
      </c>
      <c r="B181" s="87" t="s">
        <v>402</v>
      </c>
      <c r="C181" s="52" t="s">
        <v>403</v>
      </c>
      <c r="D181" s="244">
        <v>38496</v>
      </c>
      <c r="E181" s="244">
        <v>35253.160000000003</v>
      </c>
      <c r="F181" s="54">
        <f t="shared" si="31"/>
        <v>91.576163757273491</v>
      </c>
    </row>
    <row r="182" spans="1:6" ht="12.75" customHeight="1" x14ac:dyDescent="0.2">
      <c r="A182" s="55">
        <v>3235</v>
      </c>
      <c r="B182" s="87" t="s">
        <v>404</v>
      </c>
      <c r="C182" s="52" t="s">
        <v>405</v>
      </c>
      <c r="D182" s="244">
        <v>540</v>
      </c>
      <c r="E182" s="244">
        <v>539.70000000000005</v>
      </c>
      <c r="F182" s="54">
        <f t="shared" si="31"/>
        <v>99.944444444444457</v>
      </c>
    </row>
    <row r="183" spans="1:6" ht="12.75" customHeight="1" x14ac:dyDescent="0.2">
      <c r="A183" s="55">
        <v>3236</v>
      </c>
      <c r="B183" s="87" t="s">
        <v>406</v>
      </c>
      <c r="C183" s="52" t="s">
        <v>407</v>
      </c>
      <c r="D183" s="244">
        <v>4206</v>
      </c>
      <c r="E183" s="244">
        <v>11458.75</v>
      </c>
      <c r="F183" s="54">
        <f t="shared" si="31"/>
        <v>272.43818354731337</v>
      </c>
    </row>
    <row r="184" spans="1:6" ht="12.75" customHeight="1" x14ac:dyDescent="0.2">
      <c r="A184" s="55">
        <v>3237</v>
      </c>
      <c r="B184" s="87" t="s">
        <v>408</v>
      </c>
      <c r="C184" s="52" t="s">
        <v>409</v>
      </c>
      <c r="D184" s="244">
        <v>16918</v>
      </c>
      <c r="E184" s="244">
        <v>16110.84</v>
      </c>
      <c r="F184" s="54">
        <f t="shared" si="31"/>
        <v>95.228986877881553</v>
      </c>
    </row>
    <row r="185" spans="1:6" ht="12.75" customHeight="1" x14ac:dyDescent="0.2">
      <c r="A185" s="55">
        <v>3238</v>
      </c>
      <c r="B185" s="87" t="s">
        <v>410</v>
      </c>
      <c r="C185" s="52" t="s">
        <v>411</v>
      </c>
      <c r="D185" s="244">
        <v>8659</v>
      </c>
      <c r="E185" s="244">
        <v>9136.69</v>
      </c>
      <c r="F185" s="54">
        <f t="shared" si="31"/>
        <v>105.51668783924242</v>
      </c>
    </row>
    <row r="186" spans="1:6" ht="12.75" customHeight="1" x14ac:dyDescent="0.2">
      <c r="A186" s="55">
        <v>3239</v>
      </c>
      <c r="B186" s="87" t="s">
        <v>412</v>
      </c>
      <c r="C186" s="52" t="s">
        <v>413</v>
      </c>
      <c r="D186" s="244">
        <v>1636</v>
      </c>
      <c r="E186" s="244">
        <v>32540.98</v>
      </c>
      <c r="F186" s="54">
        <f t="shared" si="31"/>
        <v>1989.0574572127139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32495</v>
      </c>
      <c r="E188" s="53">
        <f t="shared" si="43"/>
        <v>61567.19</v>
      </c>
      <c r="F188" s="54">
        <f t="shared" si="31"/>
        <v>189.46665640867826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7191</v>
      </c>
      <c r="E190" s="244">
        <v>7665.22</v>
      </c>
      <c r="F190" s="54">
        <f t="shared" si="31"/>
        <v>106.59463217911278</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4796</v>
      </c>
      <c r="E192" s="244">
        <v>2633.54</v>
      </c>
      <c r="F192" s="54">
        <f t="shared" si="31"/>
        <v>54.911175979983319</v>
      </c>
    </row>
    <row r="193" spans="1:6" ht="12.75" customHeight="1" x14ac:dyDescent="0.2">
      <c r="A193" s="55">
        <v>3295</v>
      </c>
      <c r="B193" s="87" t="s">
        <v>426</v>
      </c>
      <c r="C193" s="52" t="s">
        <v>427</v>
      </c>
      <c r="D193" s="244">
        <v>12012</v>
      </c>
      <c r="E193" s="244">
        <v>26914.240000000002</v>
      </c>
      <c r="F193" s="54">
        <f t="shared" si="31"/>
        <v>224.06127206127206</v>
      </c>
    </row>
    <row r="194" spans="1:6" ht="12.75" customHeight="1" x14ac:dyDescent="0.2">
      <c r="A194" s="55" t="s">
        <v>428</v>
      </c>
      <c r="B194" s="87" t="s">
        <v>429</v>
      </c>
      <c r="C194" s="52" t="s">
        <v>428</v>
      </c>
      <c r="D194" s="244"/>
      <c r="E194" s="244">
        <v>23437.5</v>
      </c>
      <c r="F194" s="54" t="str">
        <f t="shared" si="31"/>
        <v>-</v>
      </c>
    </row>
    <row r="195" spans="1:6" ht="12.75" customHeight="1" x14ac:dyDescent="0.2">
      <c r="A195" s="55">
        <v>3299</v>
      </c>
      <c r="B195" s="87" t="s">
        <v>430</v>
      </c>
      <c r="C195" s="52" t="s">
        <v>431</v>
      </c>
      <c r="D195" s="244">
        <v>8496</v>
      </c>
      <c r="E195" s="244">
        <v>916.69</v>
      </c>
      <c r="F195" s="54">
        <f t="shared" si="31"/>
        <v>10.789665725047081</v>
      </c>
    </row>
    <row r="196" spans="1:6" ht="12.75" customHeight="1" x14ac:dyDescent="0.2">
      <c r="A196" s="55">
        <v>34</v>
      </c>
      <c r="B196" s="234" t="s">
        <v>432</v>
      </c>
      <c r="C196" s="52" t="s">
        <v>433</v>
      </c>
      <c r="D196" s="53">
        <f t="shared" ref="D196:E196" si="44">D197+D202+D210</f>
        <v>1333</v>
      </c>
      <c r="E196" s="53">
        <f t="shared" si="44"/>
        <v>16238.22</v>
      </c>
      <c r="F196" s="54">
        <f t="shared" si="31"/>
        <v>1218.1710427606902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1333</v>
      </c>
      <c r="E210" s="53">
        <f t="shared" si="47"/>
        <v>16238.22</v>
      </c>
      <c r="F210" s="54">
        <f t="shared" si="31"/>
        <v>1218.1710427606902</v>
      </c>
    </row>
    <row r="211" spans="1:6" ht="12.75" customHeight="1" x14ac:dyDescent="0.2">
      <c r="A211" s="55">
        <v>3431</v>
      </c>
      <c r="B211" s="234" t="s">
        <v>462</v>
      </c>
      <c r="C211" s="52" t="s">
        <v>463</v>
      </c>
      <c r="D211" s="244">
        <v>1333</v>
      </c>
      <c r="E211" s="244">
        <v>1719.14</v>
      </c>
      <c r="F211" s="54">
        <f t="shared" si="31"/>
        <v>128.96774193548387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13978.22</v>
      </c>
      <c r="F213" s="54" t="str">
        <f t="shared" si="31"/>
        <v>-</v>
      </c>
    </row>
    <row r="214" spans="1:6" ht="12.75" customHeight="1" x14ac:dyDescent="0.2">
      <c r="A214" s="55">
        <v>3434</v>
      </c>
      <c r="B214" s="87" t="s">
        <v>468</v>
      </c>
      <c r="C214" s="52" t="s">
        <v>469</v>
      </c>
      <c r="D214" s="244"/>
      <c r="E214" s="244">
        <v>540.86</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30788</v>
      </c>
      <c r="E252" s="53">
        <f t="shared" si="63"/>
        <v>48465.35</v>
      </c>
      <c r="F252" s="54">
        <f t="shared" ref="F252:F258" si="64">IF(D252&lt;&gt;0,IF(E252/D252&gt;=100,"&gt;&gt;100",E252/D252*100),"-")</f>
        <v>157.41636351825386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30788</v>
      </c>
      <c r="E259" s="53">
        <f t="shared" si="66"/>
        <v>48465.35</v>
      </c>
      <c r="F259" s="54">
        <f t="shared" ref="F259:F262" si="67">IF(D259&lt;&gt;0,IF(E259/D259&gt;=100,"&gt;&gt;100",E259/D259*100),"-")</f>
        <v>157.41636351825386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30788</v>
      </c>
      <c r="E261" s="244">
        <v>48465.35</v>
      </c>
      <c r="F261" s="54">
        <f t="shared" si="67"/>
        <v>157.41636351825386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5862267</v>
      </c>
      <c r="E289" s="53">
        <f t="shared" si="79"/>
        <v>6389111.3899999987</v>
      </c>
      <c r="F289" s="54">
        <f t="shared" si="76"/>
        <v>108.9870418730501</v>
      </c>
    </row>
    <row r="290" spans="1:6" ht="12.75" customHeight="1" x14ac:dyDescent="0.2">
      <c r="A290" s="55" t="s">
        <v>605</v>
      </c>
      <c r="B290" s="87" t="s">
        <v>616</v>
      </c>
      <c r="C290" s="52" t="s">
        <v>617</v>
      </c>
      <c r="D290" s="53">
        <f>IF(D6&gt;=D289,D6-D289,0)</f>
        <v>3460539</v>
      </c>
      <c r="E290" s="53">
        <f>IF(E6&gt;=E289,E6-E289,0)</f>
        <v>4058427.0000000019</v>
      </c>
      <c r="F290" s="54">
        <f t="shared" si="76"/>
        <v>117.27730853488436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975024</v>
      </c>
      <c r="E292" s="244"/>
      <c r="F292" s="54">
        <f t="shared" si="76"/>
        <v>0</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4152426</v>
      </c>
      <c r="E350" s="53">
        <f t="shared" si="95"/>
        <v>4355077.3899999997</v>
      </c>
      <c r="F350" s="54">
        <f t="shared" si="81"/>
        <v>104.88031309889688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39077</v>
      </c>
      <c r="E363" s="53">
        <f t="shared" si="99"/>
        <v>638727.63</v>
      </c>
      <c r="F363" s="54">
        <f t="shared" si="81"/>
        <v>1634.5359930393836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581762.28</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180422.86</v>
      </c>
      <c r="F375" s="54" t="str">
        <f t="shared" si="81"/>
        <v>-</v>
      </c>
    </row>
    <row r="376" spans="1:6" ht="12.75" customHeight="1" x14ac:dyDescent="0.2">
      <c r="A376" s="55">
        <v>4227</v>
      </c>
      <c r="B376" s="234" t="s">
        <v>683</v>
      </c>
      <c r="C376" s="52" t="s">
        <v>770</v>
      </c>
      <c r="D376" s="244"/>
      <c r="E376" s="244">
        <v>401339.42</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39077</v>
      </c>
      <c r="E383" s="53">
        <f t="shared" si="103"/>
        <v>56965.35</v>
      </c>
      <c r="F383" s="54">
        <f t="shared" si="81"/>
        <v>145.77718350948129</v>
      </c>
    </row>
    <row r="384" spans="1:6" ht="12.75" customHeight="1" x14ac:dyDescent="0.2">
      <c r="A384" s="55">
        <v>4241</v>
      </c>
      <c r="B384" s="87" t="s">
        <v>780</v>
      </c>
      <c r="C384" s="52" t="s">
        <v>781</v>
      </c>
      <c r="D384" s="244">
        <v>39077</v>
      </c>
      <c r="E384" s="244">
        <v>56965.35</v>
      </c>
      <c r="F384" s="54">
        <f t="shared" si="81"/>
        <v>145.77718350948129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4113349</v>
      </c>
      <c r="E402" s="53">
        <f t="shared" si="109"/>
        <v>3716349.76</v>
      </c>
      <c r="F402" s="54">
        <f t="shared" si="81"/>
        <v>90.348515528344421</v>
      </c>
    </row>
    <row r="403" spans="1:6" ht="12.75" customHeight="1" x14ac:dyDescent="0.2">
      <c r="A403" s="55">
        <v>451</v>
      </c>
      <c r="B403" s="87" t="s">
        <v>808</v>
      </c>
      <c r="C403" s="52" t="s">
        <v>809</v>
      </c>
      <c r="D403" s="244">
        <v>4113349</v>
      </c>
      <c r="E403" s="244">
        <v>3716349.76</v>
      </c>
      <c r="F403" s="54">
        <f t="shared" si="81"/>
        <v>90.348515528344421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4152426</v>
      </c>
      <c r="E408" s="53">
        <f t="shared" si="111"/>
        <v>4355077.3899999997</v>
      </c>
      <c r="F408" s="54">
        <f t="shared" si="81"/>
        <v>104.88031309889688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9322806</v>
      </c>
      <c r="E412" s="53">
        <f>E6+E298</f>
        <v>10447538.390000001</v>
      </c>
      <c r="F412" s="54">
        <f t="shared" si="81"/>
        <v>112.06431186061366</v>
      </c>
    </row>
    <row r="413" spans="1:6" ht="12.75" customHeight="1" x14ac:dyDescent="0.2">
      <c r="A413" s="55" t="s">
        <v>605</v>
      </c>
      <c r="B413" s="87" t="s">
        <v>828</v>
      </c>
      <c r="C413" s="52" t="s">
        <v>829</v>
      </c>
      <c r="D413" s="53">
        <f t="shared" ref="D413:E413" si="112">D289+D350</f>
        <v>10014693</v>
      </c>
      <c r="E413" s="53">
        <f t="shared" si="112"/>
        <v>10744188.779999997</v>
      </c>
      <c r="F413" s="54">
        <f t="shared" si="81"/>
        <v>107.28425504406374</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691887</v>
      </c>
      <c r="E415" s="53">
        <f t="shared" si="114"/>
        <v>296650.38999999687</v>
      </c>
      <c r="F415" s="54">
        <f t="shared" si="81"/>
        <v>42.875554823258263</v>
      </c>
    </row>
    <row r="416" spans="1:6" ht="12.75" customHeight="1" x14ac:dyDescent="0.2">
      <c r="A416" s="62" t="s">
        <v>834</v>
      </c>
      <c r="B416" s="234" t="s">
        <v>835</v>
      </c>
      <c r="C416" s="63" t="s">
        <v>836</v>
      </c>
      <c r="D416" s="53">
        <f t="shared" ref="D416:E416" si="115">IF(D292-D293+D409-D410&gt;=0,D292-D293+D409-D410,0)</f>
        <v>975024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9322806</v>
      </c>
      <c r="E639" s="53">
        <f t="shared" si="180"/>
        <v>10447538.390000001</v>
      </c>
      <c r="F639" s="54">
        <f t="shared" si="119"/>
        <v>112.06431186061366</v>
      </c>
    </row>
    <row r="640" spans="1:6" ht="12.75" customHeight="1" x14ac:dyDescent="0.2">
      <c r="A640" s="55" t="s">
        <v>605</v>
      </c>
      <c r="B640" s="87" t="s">
        <v>1274</v>
      </c>
      <c r="C640" s="52" t="s">
        <v>1275</v>
      </c>
      <c r="D640" s="53">
        <f t="shared" ref="D640:E640" si="181">D413+D528</f>
        <v>10014693</v>
      </c>
      <c r="E640" s="53">
        <f t="shared" si="181"/>
        <v>10744188.779999997</v>
      </c>
      <c r="F640" s="54">
        <f t="shared" si="119"/>
        <v>107.28425504406374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691887</v>
      </c>
      <c r="E642" s="53">
        <f t="shared" si="183"/>
        <v>296650.38999999687</v>
      </c>
      <c r="F642" s="54">
        <f t="shared" si="119"/>
        <v>42.875554823258263</v>
      </c>
    </row>
    <row r="643" spans="1:6" ht="24" x14ac:dyDescent="0.2">
      <c r="A643" s="62" t="s">
        <v>1280</v>
      </c>
      <c r="B643" s="87" t="s">
        <v>1281</v>
      </c>
      <c r="C643" s="63" t="s">
        <v>1280</v>
      </c>
      <c r="D643" s="53">
        <f t="shared" ref="D643:E643" si="184">IF(D416-D417+D637-D638&gt;=0,D416-D417+D637-D638,0)</f>
        <v>975024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283137</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296650.38999999687</v>
      </c>
      <c r="F646" s="54" t="str">
        <f t="shared" si="119"/>
        <v>-</v>
      </c>
    </row>
    <row r="647" spans="1:6" ht="24" x14ac:dyDescent="0.2">
      <c r="A647" s="57" t="s">
        <v>1288</v>
      </c>
      <c r="B647" s="235" t="s">
        <v>1289</v>
      </c>
      <c r="C647" s="58" t="s">
        <v>1288</v>
      </c>
      <c r="D647" s="245">
        <v>402662</v>
      </c>
      <c r="E647" s="245">
        <v>465218.76</v>
      </c>
      <c r="F647" s="59">
        <f t="shared" si="119"/>
        <v>115.53579925595166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1003689</v>
      </c>
      <c r="E649" s="244">
        <v>315599.28000000003</v>
      </c>
      <c r="F649" s="54">
        <f t="shared" ref="F649:F724" si="188">IF(D649&lt;&gt;0,IF(E649/D649&gt;=100,"&gt;&gt;100",E649/D649*100),"-")</f>
        <v>31.443931337296714</v>
      </c>
    </row>
    <row r="650" spans="1:6" ht="12.75" customHeight="1" x14ac:dyDescent="0.2">
      <c r="A650" s="55" t="s">
        <v>1293</v>
      </c>
      <c r="B650" s="87" t="s">
        <v>1294</v>
      </c>
      <c r="C650" s="52" t="s">
        <v>1293</v>
      </c>
      <c r="D650" s="244">
        <v>785096</v>
      </c>
      <c r="E650" s="244">
        <v>2208122.56</v>
      </c>
      <c r="F650" s="54">
        <f t="shared" si="188"/>
        <v>281.25510256070595</v>
      </c>
    </row>
    <row r="651" spans="1:6" ht="12.75" customHeight="1" x14ac:dyDescent="0.2">
      <c r="A651" s="55" t="s">
        <v>1295</v>
      </c>
      <c r="B651" s="87" t="s">
        <v>1296</v>
      </c>
      <c r="C651" s="52" t="s">
        <v>1295</v>
      </c>
      <c r="D651" s="244">
        <v>1473186</v>
      </c>
      <c r="E651" s="244">
        <v>2519921.84</v>
      </c>
      <c r="F651" s="54">
        <f t="shared" si="188"/>
        <v>171.05252425695056</v>
      </c>
    </row>
    <row r="652" spans="1:6" ht="24" x14ac:dyDescent="0.2">
      <c r="A652" s="55">
        <v>11</v>
      </c>
      <c r="B652" s="87" t="s">
        <v>1297</v>
      </c>
      <c r="C652" s="52" t="s">
        <v>1298</v>
      </c>
      <c r="D652" s="53">
        <f t="shared" ref="D652:E652" si="189">+D649+D650-D651</f>
        <v>315599</v>
      </c>
      <c r="E652" s="53">
        <f t="shared" si="189"/>
        <v>3800</v>
      </c>
      <c r="F652" s="54">
        <f t="shared" si="188"/>
        <v>1.204059581937839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45</v>
      </c>
      <c r="E654" s="264">
        <v>45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26</v>
      </c>
      <c r="E656" s="264">
        <v>26</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4936635</v>
      </c>
      <c r="E675" s="244">
        <v>5276256.96</v>
      </c>
      <c r="F675" s="54">
        <f t="shared" si="188"/>
        <v>106.87962468361545</v>
      </c>
    </row>
    <row r="676" spans="1:6" ht="24" x14ac:dyDescent="0.2">
      <c r="A676" s="55">
        <v>63613</v>
      </c>
      <c r="B676" s="234" t="s">
        <v>1346</v>
      </c>
      <c r="C676" s="52" t="s">
        <v>1347</v>
      </c>
      <c r="D676" s="244">
        <v>623093</v>
      </c>
      <c r="E676" s="244">
        <v>2019231.69</v>
      </c>
      <c r="F676" s="54">
        <f t="shared" si="188"/>
        <v>324.06586015249729</v>
      </c>
    </row>
    <row r="677" spans="1:6" ht="24" x14ac:dyDescent="0.2">
      <c r="A677" s="55">
        <v>63622</v>
      </c>
      <c r="B677" s="234" t="s">
        <v>1348</v>
      </c>
      <c r="C677" s="52" t="s">
        <v>1349</v>
      </c>
      <c r="D677" s="244">
        <v>31998</v>
      </c>
      <c r="E677" s="244">
        <v>56965.35</v>
      </c>
      <c r="F677" s="54">
        <f t="shared" si="188"/>
        <v>178.02784549034314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15051</v>
      </c>
      <c r="E710" s="244">
        <v>22062</v>
      </c>
      <c r="F710" s="54">
        <f t="shared" si="188"/>
        <v>146.58162248355592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9209.1</v>
      </c>
      <c r="F716" s="54" t="str">
        <f t="shared" si="188"/>
        <v>-</v>
      </c>
    </row>
    <row r="717" spans="1:6" ht="12.75" customHeight="1" x14ac:dyDescent="0.2">
      <c r="A717" s="55">
        <v>31215</v>
      </c>
      <c r="B717" s="87" t="s">
        <v>1410</v>
      </c>
      <c r="C717" s="52" t="s">
        <v>1411</v>
      </c>
      <c r="D717" s="244"/>
      <c r="E717" s="244">
        <v>17525.66</v>
      </c>
      <c r="F717" s="54" t="str">
        <f t="shared" si="188"/>
        <v>-</v>
      </c>
    </row>
    <row r="718" spans="1:6" ht="12.75" customHeight="1" x14ac:dyDescent="0.2">
      <c r="A718" s="55">
        <v>32121</v>
      </c>
      <c r="B718" s="87" t="s">
        <v>1412</v>
      </c>
      <c r="C718" s="52" t="s">
        <v>1413</v>
      </c>
      <c r="D718" s="244">
        <v>352626</v>
      </c>
      <c r="E718" s="244">
        <v>400040</v>
      </c>
      <c r="F718" s="54">
        <f t="shared" si="188"/>
        <v>113.44597392137845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14700</v>
      </c>
      <c r="E722" s="244">
        <v>14700.84</v>
      </c>
      <c r="F722" s="54">
        <f t="shared" si="188"/>
        <v>100.0057142857143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2300</v>
      </c>
      <c r="E726" s="244">
        <v>2380</v>
      </c>
      <c r="F726" s="54">
        <f t="shared" si="190"/>
        <v>103.47826086956522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30788</v>
      </c>
      <c r="E828" s="244">
        <v>48465.35</v>
      </c>
      <c r="F828" s="54">
        <f t="shared" si="190"/>
        <v>157.41636351825386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17" top="0.39" bottom="0.6"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1" zoomScale="130" zoomScaleNormal="130"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12937752</v>
      </c>
      <c r="E6" s="231">
        <f t="shared" si="0"/>
        <v>16908099.440000001</v>
      </c>
      <c r="F6" s="232">
        <f t="shared" ref="F6:F260" si="1">IF(D6&gt;0,IF(E6/D6&gt;=100,"&gt;&gt;100",E6/D6*100),"-")</f>
        <v>130.68807811434323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12217957</v>
      </c>
      <c r="E7" s="106">
        <f t="shared" si="2"/>
        <v>16437363.67</v>
      </c>
      <c r="F7" s="95">
        <f t="shared" si="1"/>
        <v>134.53446979720096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1515719</v>
      </c>
      <c r="E8" s="106">
        <f>E9+E10-E11</f>
        <v>1514843.4900000002</v>
      </c>
      <c r="F8" s="95">
        <f t="shared" si="1"/>
        <v>99.942237974189169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1514078</v>
      </c>
      <c r="E9" s="249">
        <v>1514077.87</v>
      </c>
      <c r="F9" s="95">
        <f t="shared" si="1"/>
        <v>99.999991413916604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4375</v>
      </c>
      <c r="E10" s="249">
        <v>4375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2734</v>
      </c>
      <c r="E11" s="249">
        <v>3609.38</v>
      </c>
      <c r="F11" s="95">
        <f t="shared" si="1"/>
        <v>132.0182882223848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5667109</v>
      </c>
      <c r="E12" s="106">
        <f t="shared" si="3"/>
        <v>14922520.18</v>
      </c>
      <c r="F12" s="95">
        <f t="shared" si="1"/>
        <v>263.31803711557342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5372993</v>
      </c>
      <c r="E13" s="106">
        <f t="shared" si="4"/>
        <v>14009785.439999999</v>
      </c>
      <c r="F13" s="95">
        <f t="shared" si="1"/>
        <v>260.74453177214264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9780021</v>
      </c>
      <c r="E15" s="249">
        <v>18531499.449999999</v>
      </c>
      <c r="F15" s="95">
        <f t="shared" si="1"/>
        <v>189.48322759225158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4407028</v>
      </c>
      <c r="E18" s="249">
        <v>4521714.01</v>
      </c>
      <c r="F18" s="95">
        <f t="shared" si="1"/>
        <v>102.60234357485361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561652.88</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944830</v>
      </c>
      <c r="E20" s="249">
        <v>944830.11</v>
      </c>
      <c r="F20" s="95">
        <f t="shared" si="1"/>
        <v>100.00001164230603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4504</v>
      </c>
      <c r="E22" s="249">
        <v>23462.34</v>
      </c>
      <c r="F22" s="95">
        <f t="shared" si="1"/>
        <v>520.92229129662519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v>180422.86</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36548</v>
      </c>
      <c r="E26" s="249">
        <v>437887.96</v>
      </c>
      <c r="F26" s="95">
        <f t="shared" si="1"/>
        <v>1198.117434606545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985882</v>
      </c>
      <c r="E28" s="249">
        <v>1024950.39</v>
      </c>
      <c r="F28" s="95">
        <f t="shared" si="1"/>
        <v>103.96278560720249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199500</v>
      </c>
      <c r="E30" s="249">
        <v>199500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199500</v>
      </c>
      <c r="E34" s="249">
        <v>199500</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294116</v>
      </c>
      <c r="E35" s="106">
        <f t="shared" si="7"/>
        <v>351081.86</v>
      </c>
      <c r="F35" s="95">
        <f t="shared" si="1"/>
        <v>119.36850086360482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294116</v>
      </c>
      <c r="E36" s="249">
        <v>351081.86</v>
      </c>
      <c r="F36" s="95">
        <f t="shared" si="1"/>
        <v>119.36850086360482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242716</v>
      </c>
      <c r="E54" s="249">
        <v>258343.09</v>
      </c>
      <c r="F54" s="95">
        <f t="shared" si="1"/>
        <v>106.43842597933386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242716</v>
      </c>
      <c r="E55" s="249">
        <v>258343.09</v>
      </c>
      <c r="F55" s="95">
        <f t="shared" si="1"/>
        <v>106.43842597933386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5035129</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5035129</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719795</v>
      </c>
      <c r="E68" s="106">
        <f t="shared" si="13"/>
        <v>470735.77</v>
      </c>
      <c r="F68" s="95">
        <f t="shared" si="1"/>
        <v>65.39858848699977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315599</v>
      </c>
      <c r="E69" s="106">
        <f t="shared" si="14"/>
        <v>3800</v>
      </c>
      <c r="F69" s="95">
        <f t="shared" si="1"/>
        <v>1.204059581937839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315599</v>
      </c>
      <c r="E70" s="106">
        <f t="shared" si="15"/>
        <v>3800</v>
      </c>
      <c r="F70" s="95">
        <f t="shared" si="1"/>
        <v>1.204059581937839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315599</v>
      </c>
      <c r="E72" s="249">
        <v>3800</v>
      </c>
      <c r="F72" s="95">
        <f t="shared" si="1"/>
        <v>1.204059581937839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872</v>
      </c>
      <c r="E78" s="106">
        <f>E79+SUM(E82:E84)-E85+E86</f>
        <v>1717.01</v>
      </c>
      <c r="F78" s="95">
        <f t="shared" si="1"/>
        <v>196.90481651376146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872</v>
      </c>
      <c r="E86" s="249">
        <v>1717.01</v>
      </c>
      <c r="F86" s="95">
        <f t="shared" si="1"/>
        <v>196.90481651376146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662</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662</v>
      </c>
      <c r="E159" s="249"/>
      <c r="F159" s="95">
        <f t="shared" si="1"/>
        <v>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402662</v>
      </c>
      <c r="E170" s="106">
        <f t="shared" si="29"/>
        <v>465218.76</v>
      </c>
      <c r="F170" s="95">
        <f t="shared" si="1"/>
        <v>115.53579925595166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402662</v>
      </c>
      <c r="E173" s="249">
        <v>465218.76</v>
      </c>
      <c r="F173" s="95">
        <f t="shared" si="1"/>
        <v>115.53579925595166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12937752</v>
      </c>
      <c r="E175" s="106">
        <f t="shared" si="30"/>
        <v>16908099.440000001</v>
      </c>
      <c r="F175" s="95">
        <f t="shared" si="1"/>
        <v>130.68807811434323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418577</v>
      </c>
      <c r="E176" s="106">
        <f t="shared" si="31"/>
        <v>466831.68</v>
      </c>
      <c r="F176" s="95">
        <f t="shared" si="1"/>
        <v>111.52826839506231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418577</v>
      </c>
      <c r="E177" s="106">
        <f t="shared" si="32"/>
        <v>466831.68</v>
      </c>
      <c r="F177" s="95">
        <f t="shared" si="1"/>
        <v>111.52826839506231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385876</v>
      </c>
      <c r="E178" s="249">
        <v>423853.6</v>
      </c>
      <c r="F178" s="95">
        <f t="shared" si="1"/>
        <v>109.84191812913993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31784</v>
      </c>
      <c r="E179" s="249">
        <v>41365.160000000003</v>
      </c>
      <c r="F179" s="95">
        <f t="shared" si="1"/>
        <v>130.14460105713567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150</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150</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767</v>
      </c>
      <c r="E188" s="249">
        <v>1612.92</v>
      </c>
      <c r="F188" s="95">
        <f t="shared" si="1"/>
        <v>210.28943937418515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12519175</v>
      </c>
      <c r="E237" s="106">
        <f t="shared" si="41"/>
        <v>16441267.76</v>
      </c>
      <c r="F237" s="95">
        <f t="shared" si="1"/>
        <v>131.32868387892972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12235375</v>
      </c>
      <c r="E238" s="106">
        <f t="shared" si="42"/>
        <v>16454782.42</v>
      </c>
      <c r="F238" s="95">
        <f t="shared" si="1"/>
        <v>134.48531344564429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12235375</v>
      </c>
      <c r="E239" s="106">
        <f t="shared" si="43"/>
        <v>16454782.42</v>
      </c>
      <c r="F239" s="95">
        <f t="shared" si="1"/>
        <v>134.48531344564429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12235375</v>
      </c>
      <c r="E240" s="249">
        <v>16454782.42</v>
      </c>
      <c r="F240" s="95">
        <f t="shared" si="1"/>
        <v>134.48531344564429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283137</v>
      </c>
      <c r="E245" s="106">
        <f t="shared" si="45"/>
        <v>-296650.39</v>
      </c>
      <c r="F245" s="95">
        <f t="shared" si="1"/>
        <v>-104.77273899207805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283137</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283137</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296650.39</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296650.39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663</v>
      </c>
      <c r="E255" s="249">
        <v>283135.73</v>
      </c>
      <c r="F255" s="95" t="str">
        <f t="shared" si="1"/>
        <v>&gt;&gt;100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64380</v>
      </c>
      <c r="E259" s="106">
        <f t="shared" si="49"/>
        <v>64380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64380</v>
      </c>
      <c r="E260" s="250">
        <v>64380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662</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872</v>
      </c>
      <c r="E268" s="249">
        <v>1612.92</v>
      </c>
      <c r="F268" s="95">
        <f t="shared" si="50"/>
        <v>184.96788990825689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104.09</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418577</v>
      </c>
      <c r="E288" s="249">
        <v>466831.68</v>
      </c>
      <c r="F288" s="95">
        <f t="shared" si="50"/>
        <v>111.52826839506231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646</v>
      </c>
      <c r="E298" s="249">
        <v>1491.48</v>
      </c>
      <c r="F298" s="95">
        <f t="shared" si="50"/>
        <v>230.87925696594428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121</v>
      </c>
      <c r="E302" s="249">
        <v>121.44</v>
      </c>
      <c r="F302" s="95">
        <f t="shared" si="50"/>
        <v>100.36363636363636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t="s">
        <v>3393</v>
      </c>
      <c r="E303" s="249"/>
      <c r="F303" s="95" t="e">
        <f t="shared" si="50"/>
        <v>#VALUE!</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32" bottom="0.51" header="0.21" footer="0.28999999999999998"/>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10014693</v>
      </c>
      <c r="E114" s="83">
        <f t="shared" si="22"/>
        <v>10744188.779999999</v>
      </c>
      <c r="F114" s="65">
        <f t="shared" si="1"/>
        <v>107.28425504406376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10014693</v>
      </c>
      <c r="E115" s="83">
        <f t="shared" si="23"/>
        <v>10744188.779999999</v>
      </c>
      <c r="F115" s="65">
        <f t="shared" si="1"/>
        <v>107.28425504406376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10014693</v>
      </c>
      <c r="E117" s="251">
        <v>10744188.779999999</v>
      </c>
      <c r="F117" s="65">
        <f t="shared" si="1"/>
        <v>107.28425504406376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10014693</v>
      </c>
      <c r="E141" s="108">
        <f t="shared" si="28"/>
        <v>10744188.779999999</v>
      </c>
      <c r="F141" s="84">
        <f t="shared" si="1"/>
        <v>107.28425504406376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C101" sqref="C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418578.6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6401156.1999999993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6401156.1999999993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4979556.87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1406309.65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13846.84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1442.84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6352903.1200000001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6352903.1200000001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4941578.93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1396728.49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13998.21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597.49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466831.67999999877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466831.68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466831.68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16192</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abSelected="1"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Tajnica-Netretic</cp:lastModifiedBy>
  <cp:lastPrinted>2023-01-31T12:34:46Z</cp:lastPrinted>
  <dcterms:created xsi:type="dcterms:W3CDTF">2022-04-01T05:14:30Z</dcterms:created>
  <dcterms:modified xsi:type="dcterms:W3CDTF">2023-02-07T09:25:26Z</dcterms:modified>
</cp:coreProperties>
</file>